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2"/>
  <workbookPr filterPrivacy="1" showInkAnnotation="0" autoCompressPictures="0"/>
  <xr:revisionPtr revIDLastSave="0" documentId="8_{F2D603EF-94F6-604A-AD50-167385D3AAB9}" xr6:coauthVersionLast="47" xr6:coauthVersionMax="47" xr10:uidLastSave="{00000000-0000-0000-0000-000000000000}"/>
  <bookViews>
    <workbookView xWindow="-30020" yWindow="-6620" windowWidth="29040" windowHeight="17640" tabRatio="500" activeTab="1" xr2:uid="{00000000-000D-0000-FFFF-FFFF00000000}"/>
  </bookViews>
  <sheets>
    <sheet name="Concurrent Pricing" sheetId="6" state="hidden" r:id="rId1"/>
    <sheet name="Definitions" sheetId="8" r:id="rId2"/>
  </sheets>
  <definedNames>
    <definedName name="Percentincrease">#REF!</definedName>
    <definedName name="_xlnm.Print_Area" localSheetId="0">'Concurrent Pricing'!$B$8:$J$147</definedName>
    <definedName name="_xlnm.Print_Area" localSheetId="1">Definitions!$A$19:$E$27</definedName>
    <definedName name="_xlnm.Print_Titles" localSheetId="0">'Concurrent Pricing'!$8:$11</definedName>
    <definedName name="USD_AUD">#REF!</definedName>
    <definedName name="USD_CAD">#REF!</definedName>
    <definedName name="USD_EURO">#REF!</definedName>
    <definedName name="USD_GB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5" i="6" l="1"/>
  <c r="C48" i="6"/>
  <c r="D48" i="6"/>
  <c r="H48" i="6" s="1"/>
  <c r="I48" i="6"/>
  <c r="B49" i="6"/>
  <c r="C49" i="6"/>
  <c r="D49" i="6"/>
  <c r="H49" i="6" s="1"/>
  <c r="I49" i="6"/>
  <c r="J49" i="6"/>
  <c r="C50" i="6"/>
  <c r="D50" i="6"/>
  <c r="H50" i="6" s="1"/>
  <c r="I50" i="6"/>
  <c r="C51" i="6"/>
  <c r="D51" i="6"/>
  <c r="H51" i="6" s="1"/>
  <c r="I51" i="6"/>
  <c r="B52" i="6"/>
  <c r="C52" i="6"/>
  <c r="D52" i="6"/>
  <c r="I52" i="6"/>
  <c r="J52" i="6"/>
  <c r="C127" i="6"/>
  <c r="C126" i="6"/>
  <c r="C121" i="6"/>
  <c r="C120" i="6"/>
  <c r="C119" i="6"/>
  <c r="C114" i="6"/>
  <c r="C113" i="6"/>
  <c r="C112" i="6"/>
  <c r="C111" i="6"/>
  <c r="C110" i="6"/>
  <c r="C109" i="6"/>
  <c r="C108" i="6"/>
  <c r="C107" i="6"/>
  <c r="C106" i="6"/>
  <c r="C105" i="6"/>
  <c r="C104" i="6"/>
  <c r="C103" i="6"/>
  <c r="C100" i="6"/>
  <c r="C99" i="6"/>
  <c r="C86" i="6"/>
  <c r="C85" i="6"/>
  <c r="C84" i="6"/>
  <c r="C83" i="6"/>
  <c r="C82" i="6"/>
  <c r="C42" i="6"/>
  <c r="C43" i="6"/>
  <c r="C33" i="6"/>
  <c r="C32" i="6"/>
  <c r="C31" i="6"/>
  <c r="C30" i="6"/>
  <c r="C29" i="6"/>
  <c r="B121" i="6"/>
  <c r="J121" i="6"/>
  <c r="I121" i="6"/>
  <c r="D121" i="6"/>
  <c r="B116" i="6"/>
  <c r="B119" i="6"/>
  <c r="D119" i="6"/>
  <c r="G119" i="6" s="1"/>
  <c r="I119" i="6"/>
  <c r="J119" i="6"/>
  <c r="D120" i="6"/>
  <c r="H120" i="6" s="1"/>
  <c r="I120" i="6"/>
  <c r="H121" i="6"/>
  <c r="H119" i="6"/>
  <c r="J128" i="6"/>
  <c r="I128" i="6"/>
  <c r="D128" i="6"/>
  <c r="H128" i="6"/>
  <c r="B128" i="6"/>
  <c r="J105" i="6"/>
  <c r="J106" i="6"/>
  <c r="J63" i="6"/>
  <c r="I63" i="6"/>
  <c r="D63" i="6"/>
  <c r="C63" i="6"/>
  <c r="B63" i="6"/>
  <c r="J62" i="6"/>
  <c r="I62" i="6"/>
  <c r="D62" i="6"/>
  <c r="C62" i="6"/>
  <c r="B62" i="6"/>
  <c r="H63" i="6"/>
  <c r="H62" i="6"/>
  <c r="B58" i="6"/>
  <c r="C58" i="6"/>
  <c r="D58" i="6"/>
  <c r="I58" i="6"/>
  <c r="J58" i="6"/>
  <c r="H58" i="6"/>
  <c r="D72" i="6"/>
  <c r="H72" i="6"/>
  <c r="J72" i="6"/>
  <c r="I72" i="6"/>
  <c r="C72" i="6"/>
  <c r="B72" i="6"/>
  <c r="H52" i="6"/>
  <c r="J77" i="6"/>
  <c r="J103" i="6"/>
  <c r="B77" i="6"/>
  <c r="B54" i="6"/>
  <c r="B57" i="6"/>
  <c r="C57" i="6"/>
  <c r="D57" i="6"/>
  <c r="I57" i="6"/>
  <c r="J57" i="6"/>
  <c r="B59" i="6"/>
  <c r="C59" i="6"/>
  <c r="D59" i="6"/>
  <c r="I59" i="6"/>
  <c r="J59" i="6"/>
  <c r="B60" i="6"/>
  <c r="C60" i="6"/>
  <c r="D60" i="6"/>
  <c r="I60" i="6"/>
  <c r="J60" i="6"/>
  <c r="B61" i="6"/>
  <c r="C61" i="6"/>
  <c r="D61" i="6"/>
  <c r="I61" i="6"/>
  <c r="J61" i="6"/>
  <c r="H59" i="6"/>
  <c r="H57" i="6"/>
  <c r="C77" i="6"/>
  <c r="C78" i="6"/>
  <c r="D86" i="6"/>
  <c r="E86" i="6" s="1"/>
  <c r="D85" i="6"/>
  <c r="H85" i="6" s="1"/>
  <c r="D84" i="6"/>
  <c r="F84" i="6" s="1"/>
  <c r="D83" i="6"/>
  <c r="H83" i="6" s="1"/>
  <c r="D82" i="6"/>
  <c r="H82" i="6" s="1"/>
  <c r="D69" i="6"/>
  <c r="H69" i="6" s="1"/>
  <c r="B69" i="6"/>
  <c r="C69" i="6"/>
  <c r="I69" i="6"/>
  <c r="J69" i="6"/>
  <c r="B70" i="6"/>
  <c r="C70" i="6"/>
  <c r="D70" i="6"/>
  <c r="I70" i="6"/>
  <c r="J70" i="6"/>
  <c r="B71" i="6"/>
  <c r="C71" i="6"/>
  <c r="D71" i="6"/>
  <c r="I71" i="6"/>
  <c r="J71" i="6"/>
  <c r="H70" i="6"/>
  <c r="H71" i="6"/>
  <c r="B68" i="6"/>
  <c r="C68" i="6"/>
  <c r="D68" i="6"/>
  <c r="I68" i="6"/>
  <c r="J68" i="6"/>
  <c r="H68" i="6"/>
  <c r="H61" i="6"/>
  <c r="H60" i="6"/>
  <c r="D127" i="6"/>
  <c r="G127" i="6" s="1"/>
  <c r="B127" i="6"/>
  <c r="I127" i="6"/>
  <c r="J127" i="6"/>
  <c r="B100" i="6"/>
  <c r="D100" i="6"/>
  <c r="I100" i="6"/>
  <c r="J100" i="6"/>
  <c r="J80" i="6"/>
  <c r="D80" i="6"/>
  <c r="D81" i="6"/>
  <c r="H81" i="6" s="1"/>
  <c r="D105" i="6"/>
  <c r="H105" i="6" s="1"/>
  <c r="D106" i="6"/>
  <c r="E106" i="6" s="1"/>
  <c r="D107" i="6"/>
  <c r="I80" i="6"/>
  <c r="H80" i="6"/>
  <c r="B80" i="6"/>
  <c r="C80" i="6"/>
  <c r="D18" i="6"/>
  <c r="D19" i="6"/>
  <c r="D20" i="6"/>
  <c r="D21" i="6"/>
  <c r="D22" i="6"/>
  <c r="I18" i="6"/>
  <c r="I19" i="6"/>
  <c r="I20" i="6"/>
  <c r="I21" i="6"/>
  <c r="I22" i="6"/>
  <c r="B20" i="6"/>
  <c r="C20" i="6"/>
  <c r="B21" i="6"/>
  <c r="C21" i="6"/>
  <c r="B18" i="6"/>
  <c r="C18" i="6"/>
  <c r="B19" i="6"/>
  <c r="C19" i="6"/>
  <c r="H21" i="6"/>
  <c r="H20" i="6"/>
  <c r="J107" i="6"/>
  <c r="I106" i="6"/>
  <c r="I107" i="6"/>
  <c r="B106" i="6"/>
  <c r="B107" i="6"/>
  <c r="H107" i="6"/>
  <c r="B22" i="6"/>
  <c r="C22" i="6"/>
  <c r="B23" i="6"/>
  <c r="C23" i="6"/>
  <c r="D23" i="6"/>
  <c r="I23" i="6"/>
  <c r="H23" i="6"/>
  <c r="H22" i="6"/>
  <c r="D103" i="6"/>
  <c r="H103" i="6" s="1"/>
  <c r="D104" i="6"/>
  <c r="H104" i="6" s="1"/>
  <c r="D43" i="6"/>
  <c r="H43" i="6" s="1"/>
  <c r="D42" i="6"/>
  <c r="G42" i="6" s="1"/>
  <c r="H42" i="6"/>
  <c r="D29" i="6"/>
  <c r="G29" i="6" s="1"/>
  <c r="D30" i="6"/>
  <c r="H30" i="6" s="1"/>
  <c r="H147" i="6"/>
  <c r="H142" i="6"/>
  <c r="I10" i="6"/>
  <c r="H111" i="6"/>
  <c r="H100" i="6"/>
  <c r="H19" i="6"/>
  <c r="H18" i="6"/>
  <c r="I147" i="6"/>
  <c r="I142" i="6"/>
  <c r="I136" i="6"/>
  <c r="I126" i="6"/>
  <c r="I104" i="6"/>
  <c r="I103" i="6"/>
  <c r="I114" i="6"/>
  <c r="I113" i="6"/>
  <c r="I111" i="6"/>
  <c r="I110" i="6"/>
  <c r="I112" i="6"/>
  <c r="I109" i="6"/>
  <c r="I108" i="6"/>
  <c r="I99" i="6"/>
  <c r="I96" i="6"/>
  <c r="I95" i="6"/>
  <c r="I94" i="6"/>
  <c r="I91" i="6"/>
  <c r="I93" i="6"/>
  <c r="I92" i="6"/>
  <c r="I105" i="6"/>
  <c r="I81" i="6"/>
  <c r="I79" i="6"/>
  <c r="I78" i="6"/>
  <c r="I77" i="6"/>
  <c r="I43" i="6"/>
  <c r="I42" i="6"/>
  <c r="I41" i="6"/>
  <c r="I40" i="6"/>
  <c r="I39" i="6"/>
  <c r="I38" i="6"/>
  <c r="I37" i="6"/>
  <c r="I36" i="6"/>
  <c r="I35" i="6"/>
  <c r="I31" i="6"/>
  <c r="I32" i="6"/>
  <c r="I33" i="6"/>
  <c r="I30" i="6"/>
  <c r="I29" i="6"/>
  <c r="D114" i="6"/>
  <c r="H114" i="6" s="1"/>
  <c r="D113" i="6"/>
  <c r="E113" i="6" s="1"/>
  <c r="D99" i="6"/>
  <c r="H99" i="6" s="1"/>
  <c r="B113" i="6"/>
  <c r="J113" i="6"/>
  <c r="B114" i="6"/>
  <c r="J114" i="6"/>
  <c r="B111" i="6"/>
  <c r="D111" i="6"/>
  <c r="J111" i="6"/>
  <c r="D126" i="6"/>
  <c r="H126" i="6" s="1"/>
  <c r="B94" i="6"/>
  <c r="C94" i="6"/>
  <c r="D94" i="6"/>
  <c r="H94" i="6" s="1"/>
  <c r="B39" i="6"/>
  <c r="C39" i="6"/>
  <c r="D39" i="6"/>
  <c r="H39" i="6" s="1"/>
  <c r="B34" i="6"/>
  <c r="B35" i="6"/>
  <c r="C35" i="6"/>
  <c r="D35" i="6"/>
  <c r="H35" i="6" s="1"/>
  <c r="J35" i="6"/>
  <c r="B36" i="6"/>
  <c r="C36" i="6"/>
  <c r="D36" i="6"/>
  <c r="H36" i="6" s="1"/>
  <c r="B37" i="6"/>
  <c r="C37" i="6"/>
  <c r="D37" i="6"/>
  <c r="H37" i="6" s="1"/>
  <c r="B38" i="6"/>
  <c r="C38" i="6"/>
  <c r="D38" i="6"/>
  <c r="H38" i="6" s="1"/>
  <c r="B40" i="6"/>
  <c r="C40" i="6"/>
  <c r="D40" i="6"/>
  <c r="H40" i="6" s="1"/>
  <c r="B41" i="6"/>
  <c r="C41" i="6"/>
  <c r="D41" i="6"/>
  <c r="H41" i="6" s="1"/>
  <c r="B31" i="6"/>
  <c r="D31" i="6"/>
  <c r="H31" i="6" s="1"/>
  <c r="J31" i="6"/>
  <c r="B32" i="6"/>
  <c r="D32" i="6"/>
  <c r="H32" i="6" s="1"/>
  <c r="J32" i="6"/>
  <c r="B33" i="6"/>
  <c r="D33" i="6"/>
  <c r="H33" i="6" s="1"/>
  <c r="J33" i="6"/>
  <c r="D110" i="6"/>
  <c r="H110" i="6" s="1"/>
  <c r="D112" i="6"/>
  <c r="G112" i="6" s="1"/>
  <c r="D109" i="6"/>
  <c r="G109" i="6" s="1"/>
  <c r="D108" i="6"/>
  <c r="H108" i="6" s="1"/>
  <c r="D96" i="6"/>
  <c r="H96" i="6" s="1"/>
  <c r="D95" i="6"/>
  <c r="G95" i="6" s="1"/>
  <c r="D91" i="6"/>
  <c r="G91" i="6" s="1"/>
  <c r="D93" i="6"/>
  <c r="H93" i="6" s="1"/>
  <c r="D92" i="6"/>
  <c r="H92" i="6" s="1"/>
  <c r="D79" i="6"/>
  <c r="G79" i="6" s="1"/>
  <c r="D78" i="6"/>
  <c r="G78" i="6" s="1"/>
  <c r="D77" i="6"/>
  <c r="E77" i="6" s="1"/>
  <c r="C3" i="6"/>
  <c r="C4" i="6"/>
  <c r="C96" i="6"/>
  <c r="C95" i="6"/>
  <c r="C91" i="6"/>
  <c r="C93" i="6"/>
  <c r="C92" i="6"/>
  <c r="C81" i="6"/>
  <c r="C79" i="6"/>
  <c r="J96" i="6"/>
  <c r="B96" i="6"/>
  <c r="J95" i="6"/>
  <c r="B95" i="6"/>
  <c r="B112" i="6"/>
  <c r="J112" i="6"/>
  <c r="B103" i="6"/>
  <c r="J93" i="6"/>
  <c r="J91" i="6"/>
  <c r="J92" i="6"/>
  <c r="B93" i="6"/>
  <c r="B91" i="6"/>
  <c r="B92" i="6"/>
  <c r="J79" i="6"/>
  <c r="B105" i="6"/>
  <c r="B81" i="6"/>
  <c r="B79" i="6"/>
  <c r="G35" i="6"/>
  <c r="E121" i="6"/>
  <c r="G111" i="6"/>
  <c r="G147" i="6"/>
  <c r="G71" i="6"/>
  <c r="G68" i="6"/>
  <c r="G38" i="6"/>
  <c r="G19" i="6"/>
  <c r="G20" i="6"/>
  <c r="G100" i="6"/>
  <c r="G62" i="6"/>
  <c r="G32" i="6"/>
  <c r="G21" i="6"/>
  <c r="G80" i="6"/>
  <c r="G57" i="6"/>
  <c r="E39" i="6"/>
  <c r="G36" i="6"/>
  <c r="G41" i="6"/>
  <c r="G105" i="6"/>
  <c r="G72" i="6"/>
  <c r="G52" i="6"/>
  <c r="G107" i="6"/>
  <c r="G60" i="6"/>
  <c r="G23" i="6"/>
  <c r="H113" i="6"/>
  <c r="H91" i="6"/>
  <c r="H95" i="6"/>
  <c r="G110" i="6"/>
  <c r="E127" i="6"/>
  <c r="E111" i="6"/>
  <c r="E100" i="6"/>
  <c r="E61" i="6"/>
  <c r="E60" i="6"/>
  <c r="E23" i="6"/>
  <c r="E40" i="6"/>
  <c r="E41" i="6"/>
  <c r="E42" i="6"/>
  <c r="E68" i="6"/>
  <c r="E69" i="6"/>
  <c r="E59" i="6"/>
  <c r="E35" i="6"/>
  <c r="E147" i="6"/>
  <c r="G30" i="6"/>
  <c r="E20" i="6"/>
  <c r="E80" i="6"/>
  <c r="E70" i="6"/>
  <c r="E84" i="6"/>
  <c r="E57" i="6"/>
  <c r="E94" i="6"/>
  <c r="E33" i="6"/>
  <c r="E36" i="6"/>
  <c r="E107" i="6"/>
  <c r="E21" i="6"/>
  <c r="F59" i="6"/>
  <c r="E92" i="6"/>
  <c r="H127" i="6"/>
  <c r="E85" i="6"/>
  <c r="G85" i="6"/>
  <c r="G104" i="6" l="1"/>
  <c r="H79" i="6"/>
  <c r="E105" i="6"/>
  <c r="G113" i="6"/>
  <c r="E30" i="6"/>
  <c r="E79" i="6"/>
  <c r="E78" i="6"/>
  <c r="E104" i="6"/>
  <c r="E108" i="6"/>
  <c r="G114" i="6"/>
  <c r="H77" i="6"/>
  <c r="G82" i="6"/>
  <c r="G99" i="6"/>
  <c r="G108" i="6"/>
  <c r="E99" i="6"/>
  <c r="G43" i="6"/>
  <c r="E82" i="6"/>
  <c r="E110" i="6"/>
  <c r="H112" i="6"/>
  <c r="G48" i="6"/>
  <c r="H84" i="6"/>
  <c r="H109" i="6"/>
  <c r="E126" i="6"/>
  <c r="G77" i="6"/>
  <c r="E103" i="6"/>
  <c r="E112" i="6"/>
  <c r="H29" i="6"/>
  <c r="E93" i="6"/>
  <c r="E91" i="6"/>
  <c r="E83" i="6"/>
  <c r="G126" i="6"/>
  <c r="G69" i="6"/>
  <c r="E29" i="6"/>
  <c r="E81" i="6"/>
  <c r="G93" i="6"/>
  <c r="G83" i="6"/>
  <c r="G51" i="6"/>
  <c r="G63" i="6"/>
  <c r="G103" i="6"/>
  <c r="F57" i="6"/>
  <c r="G70" i="6"/>
  <c r="G92" i="6"/>
  <c r="G96" i="6"/>
  <c r="G59" i="6"/>
  <c r="G106" i="6"/>
  <c r="G39" i="6"/>
  <c r="H106" i="6"/>
  <c r="G40" i="6"/>
  <c r="H86" i="6"/>
  <c r="G37" i="6"/>
  <c r="G121" i="6"/>
  <c r="H78" i="6"/>
  <c r="G61" i="6"/>
  <c r="G84" i="6"/>
  <c r="G81" i="6"/>
  <c r="G58" i="6"/>
  <c r="G128" i="6"/>
  <c r="G18" i="6"/>
  <c r="G50" i="6"/>
  <c r="G31" i="6"/>
  <c r="G86" i="6"/>
  <c r="G94" i="6"/>
  <c r="G120" i="6"/>
  <c r="G142" i="6"/>
  <c r="G49" i="6"/>
  <c r="G22" i="6"/>
  <c r="G33" i="6"/>
  <c r="E38" i="6"/>
  <c r="E22" i="6"/>
  <c r="E19" i="6"/>
  <c r="F103" i="6"/>
  <c r="E114" i="6"/>
  <c r="E128" i="6"/>
  <c r="F127" i="6"/>
  <c r="F77" i="6"/>
  <c r="F92" i="6"/>
  <c r="E37" i="6"/>
  <c r="F91" i="6"/>
  <c r="F58" i="6"/>
  <c r="E119" i="6"/>
  <c r="E48" i="6"/>
  <c r="F85" i="6"/>
  <c r="F93" i="6"/>
  <c r="F43" i="6"/>
  <c r="E109" i="6"/>
  <c r="E58" i="6"/>
  <c r="E63" i="6"/>
  <c r="E120" i="6"/>
  <c r="E51" i="6"/>
  <c r="F61" i="6"/>
  <c r="F70" i="6"/>
  <c r="F114" i="6"/>
  <c r="E71" i="6"/>
  <c r="E50" i="6"/>
  <c r="F106" i="6"/>
  <c r="E31" i="6"/>
  <c r="E95" i="6"/>
  <c r="E32" i="6"/>
  <c r="E142" i="6"/>
  <c r="E52" i="6"/>
  <c r="E62" i="6"/>
  <c r="F119" i="6"/>
  <c r="E49" i="6"/>
  <c r="F111" i="6"/>
  <c r="F19" i="6"/>
  <c r="F99" i="6"/>
  <c r="F79" i="6"/>
  <c r="E43" i="6"/>
  <c r="E96" i="6"/>
  <c r="E18" i="6"/>
  <c r="E72" i="6"/>
  <c r="F120" i="6"/>
  <c r="F30" i="6"/>
  <c r="F22" i="6"/>
  <c r="F104" i="6"/>
  <c r="F18" i="6"/>
  <c r="F108" i="6"/>
  <c r="F69" i="6"/>
  <c r="F29" i="6"/>
  <c r="F41" i="6"/>
  <c r="F107" i="6"/>
  <c r="F147" i="6"/>
  <c r="F81" i="6"/>
  <c r="F94" i="6"/>
  <c r="F109" i="6"/>
  <c r="F49" i="6"/>
  <c r="F80" i="6"/>
  <c r="F113" i="6"/>
  <c r="F126" i="6"/>
  <c r="F78" i="6"/>
  <c r="F35" i="6"/>
  <c r="F95" i="6"/>
  <c r="F105" i="6"/>
  <c r="F60" i="6"/>
  <c r="F36" i="6"/>
  <c r="F68" i="6"/>
  <c r="F40" i="6"/>
  <c r="F23" i="6"/>
  <c r="F37" i="6"/>
  <c r="F33" i="6"/>
  <c r="F52" i="6"/>
  <c r="F121" i="6"/>
  <c r="F32" i="6"/>
  <c r="F20" i="6"/>
  <c r="F72" i="6"/>
  <c r="F96" i="6"/>
  <c r="F62" i="6"/>
  <c r="F48" i="6"/>
  <c r="F142" i="6"/>
  <c r="F71" i="6"/>
  <c r="F100" i="6"/>
  <c r="F86" i="6"/>
  <c r="F51" i="6"/>
  <c r="F83" i="6"/>
  <c r="F110" i="6"/>
  <c r="F31" i="6"/>
  <c r="F21" i="6"/>
  <c r="F82" i="6"/>
  <c r="F112" i="6"/>
  <c r="F42" i="6"/>
  <c r="F63" i="6"/>
  <c r="F128" i="6"/>
  <c r="F50" i="6"/>
  <c r="F39" i="6" l="1"/>
  <c r="F38" i="6"/>
</calcChain>
</file>

<file path=xl/sharedStrings.xml><?xml version="1.0" encoding="utf-8"?>
<sst xmlns="http://schemas.openxmlformats.org/spreadsheetml/2006/main" count="110" uniqueCount="105">
  <si>
    <t>Conversion Rates:</t>
  </si>
  <si>
    <t>USD&gt;GBP</t>
  </si>
  <si>
    <t>USD&gt;EURO</t>
  </si>
  <si>
    <t>USD&gt;AUD</t>
  </si>
  <si>
    <t>PRODUCT or SERVICE</t>
  </si>
  <si>
    <t>METRIC</t>
  </si>
  <si>
    <t>COMMENTS</t>
  </si>
  <si>
    <t>Sellable Items - Monthly Recurring Fees (MRCs)</t>
  </si>
  <si>
    <t>IVR and Media Port Options</t>
  </si>
  <si>
    <t>Do not use /min if you intend to also use ASR/TTS</t>
  </si>
  <si>
    <t>IVR / Media Port Add-Ons - ASR and TTS</t>
  </si>
  <si>
    <t>Nuance Automated Speech Recognition (ASR)</t>
  </si>
  <si>
    <t>Cloud Contact Center ASR (Tier III) and Basic Dialog Module (bundled)</t>
  </si>
  <si>
    <t>Maximum allowed discount is 30%</t>
  </si>
  <si>
    <t>Cloud Contact Center ASR Tier III Additional Language (each)</t>
  </si>
  <si>
    <t>Cloud Contact Center TTS</t>
  </si>
  <si>
    <t>Cloud Contact Center TTS Additional Language (each)</t>
  </si>
  <si>
    <t>Cloud Contact Center Email Seat</t>
  </si>
  <si>
    <t>Cloud Contact Center Supervisor Seat</t>
  </si>
  <si>
    <t>NEW!</t>
  </si>
  <si>
    <t>Routing Options</t>
  </si>
  <si>
    <t xml:space="preserve">Cloud Contact Center e-mail </t>
  </si>
  <si>
    <t>Genesys Social Engagement for Facebook- PEC</t>
  </si>
  <si>
    <t>3GP109231ABAA</t>
  </si>
  <si>
    <t>Genesys Social Engagement for Twitter- PEC</t>
  </si>
  <si>
    <t>3GP109315ABAA</t>
  </si>
  <si>
    <t>Genesys Messaging for Apple Business Chat - PEC</t>
  </si>
  <si>
    <t>3GP109232ABAA</t>
  </si>
  <si>
    <t>Genesys Messaging for WhatsApp - PEC</t>
  </si>
  <si>
    <t>3GP109233ABAA</t>
  </si>
  <si>
    <t>Cloud Contact Center SMS Inbound - PEC</t>
  </si>
  <si>
    <t>3GP109189ABAA</t>
  </si>
  <si>
    <t>Quality Management</t>
  </si>
  <si>
    <t>Workforce Optimization</t>
  </si>
  <si>
    <t>Cloud Workforce Management</t>
  </si>
  <si>
    <t>Other Services</t>
  </si>
  <si>
    <t>Cloud IVR Survey - Designer (Voice Only)</t>
  </si>
  <si>
    <t>Cloud Contact Center Mobile Engagement (seat)</t>
  </si>
  <si>
    <t>Per User</t>
  </si>
  <si>
    <t>Not available</t>
  </si>
  <si>
    <t>Cloud Contact Center Web Engagement</t>
  </si>
  <si>
    <t>Cloud Contact Center - InfoMart Data Export</t>
  </si>
  <si>
    <t>SIP Endpoint Connector for 3rd party Endpoints</t>
  </si>
  <si>
    <t>Cloud Contact Center Adapters</t>
  </si>
  <si>
    <t>Cloud Contact Center G-Plus for SFDC</t>
  </si>
  <si>
    <t>Sellable Items - Non Recurring Fees (NRCs)</t>
  </si>
  <si>
    <t>Professional Services Implementation</t>
  </si>
  <si>
    <t>Cloud Contact Center Professional Services Implementation</t>
  </si>
  <si>
    <t>One Time Charge</t>
  </si>
  <si>
    <t>These sellable items require a quote from the Genesys Professional Services Organization.</t>
  </si>
  <si>
    <t>Genesys Cloud Care Options</t>
  </si>
  <si>
    <t xml:space="preserve">Flex Care Options </t>
  </si>
  <si>
    <t>Cloud Customer Experience Manager (CxM)</t>
  </si>
  <si>
    <t>Yearly Fee</t>
  </si>
  <si>
    <t>NOTE: This is a designated, not a dedicated resource. Please contact Customer Care before quoting this to a customer.</t>
  </si>
  <si>
    <t>Genesys University Training</t>
  </si>
  <si>
    <t>Genesys University training units</t>
  </si>
  <si>
    <t>One Time Charge (per training unit)</t>
  </si>
  <si>
    <t>NOTE: Requires a quote from Genesys University</t>
  </si>
  <si>
    <t>CONCURRENT UPLIFT</t>
  </si>
  <si>
    <t>CONCURRENT PRICING</t>
  </si>
  <si>
    <t>LIST PRICE</t>
  </si>
  <si>
    <t>USD</t>
  </si>
  <si>
    <t>GBP</t>
  </si>
  <si>
    <t>EURO</t>
  </si>
  <si>
    <t>AUD</t>
  </si>
  <si>
    <t>CAD</t>
  </si>
  <si>
    <t>Cloud Contact Center Inbound Voice Seat</t>
  </si>
  <si>
    <t>Per Seat (Add Ons)</t>
  </si>
  <si>
    <t>Object</t>
  </si>
  <si>
    <t>User:</t>
  </si>
  <si>
    <t>Supervisor:</t>
  </si>
  <si>
    <t>Agent:</t>
  </si>
  <si>
    <t>Concurrent User:</t>
  </si>
  <si>
    <t>Port:</t>
  </si>
  <si>
    <t>Voice Mailbox:</t>
  </si>
  <si>
    <t>Recording Storage:</t>
  </si>
  <si>
    <t>Interaction:</t>
  </si>
  <si>
    <t>CX Outbound Interaction:</t>
  </si>
  <si>
    <t>Predictive Routing Interaction:</t>
  </si>
  <si>
    <t>Chatbot Interaction:</t>
  </si>
  <si>
    <t>Voicebot Minutes:</t>
  </si>
  <si>
    <t>Task Routing Interaction:</t>
  </si>
  <si>
    <t>The total sum of minutes associated with all IVR services  during a billing period.</t>
  </si>
  <si>
    <t>ASR &amp; TTS  Minutes (Nuance)</t>
  </si>
  <si>
    <t>Named User:</t>
  </si>
  <si>
    <t>A semi-permanent interactive information interchange between two or more communicating devices, or between a computer and User (that is, a session). A Port is set up or established at a certain point in time and ended or otherwise closed at a later point in time.</t>
  </si>
  <si>
    <t>IVR  Minutes:</t>
  </si>
  <si>
    <t xml:space="preserve">ASR and TTS Minutes for Nuance are calculated as the sum of total call duration in minutes for all call segments during which any of the Nuance Software is used. Each segment is a minimum of 20 seconds and rounded up to the next six (6) second increment. </t>
  </si>
  <si>
    <t>Is measured in Gigabytes and is used for voice, IVR, and screen recordings when those services are enabled. Usage is measured using the highest value rounded up to the nearest GB and then summed across the geographic regions (US, EU, AP).</t>
  </si>
  <si>
    <t>An interactive information interchange between two or more communicating devices, or between a computer and User across a single media. Media includes but is not limited to Voice, E-mail, Chat, and other Digital messaging services.</t>
  </si>
  <si>
    <t xml:space="preserve">A subtype of interaction that is either initiated by an agent or by a computer towards a target number. This subtype of interaction is counted regardless of a connection being established between the two parties or even if no attempt is made to reach the target number because the target number is part of a "Do not call List". CX Outbound Interactions are also counted for outgoing SMS and E-mails. </t>
  </si>
  <si>
    <t>A subtype of interaction that is defined as an unlimited number of messages exchanged back and forth between the Consumer and a Chatbot, using a single communication channel. The interaction ends with the following criteria: 
  - Consumer or Chatbot ends the conversation.
  - Conversation is queued or transferred to an agent. If the agent transfers the customer back to the Chatbot, a new interaction is incurred. 
  - A customer-defined “interaction duration timer” expires (the maximum duration of the timer is 24 hours).</t>
  </si>
  <si>
    <t>Definition</t>
  </si>
  <si>
    <t>A subtype of interaction that is defined as an unlimited number of messages exchanged back and forth between the Consumer and a Voicebot, using a single communication channel. The interaction ends with the following criteria: 
  - Consumer or Voicebot ends the conversation.
  - Call is queued or transferred to an agent. If the agent transfers the customer back to the Voicebot, a new interaction is incurred.
The duration interaction is counted in minutes rounded to the nearest minute.</t>
  </si>
  <si>
    <t>A recording device that stores voice mails either for individual users or for groups of users. It is billed by number of unique users configured to use any voicemail box(es) during the billing period and billed separately for each geographical region.</t>
  </si>
  <si>
    <r>
      <t xml:space="preserve">A subtype of interaction that is defined as request that is submitted to Genesys routing to route a task. </t>
    </r>
    <r>
      <rPr>
        <b/>
        <sz val="10"/>
        <rFont val="Times New Roman"/>
        <family val="1"/>
      </rPr>
      <t>Note</t>
    </r>
    <r>
      <rPr>
        <sz val="10"/>
        <rFont val="Times New Roman"/>
        <family val="1"/>
      </rPr>
      <t>: The task does not actually need to be routed in order to be counted.</t>
    </r>
  </si>
  <si>
    <t>A subtype of interaction that is counted when a customer interaction is routed to an agent as a result of a predictive routing recommendation. A connection between the customer agent does not have to be established for a Predictive Routing Interaction to be counted.</t>
  </si>
  <si>
    <t>An individual who (i) is authorized by Customer and (ii) has been supplied a user identification and password(s) by Customer to access the Genesys Multicloud CX Services on Customer’s behalf.  A User may be a Concurrent User or Named User.</t>
  </si>
  <si>
    <t>A subtype of user that is authorized to handle customer interactions in production but not authorized to use the administrative functions of the Genesys Multicloud CX Services.</t>
  </si>
  <si>
    <t>Multicloud CX Services:</t>
  </si>
  <si>
    <r>
      <rPr>
        <sz val="10"/>
        <rFont val="Times New Roman"/>
        <family val="1"/>
      </rPr>
      <t>A subtype of user,</t>
    </r>
    <r>
      <rPr>
        <sz val="10"/>
        <color theme="1"/>
        <rFont val="Times New Roman"/>
        <family val="1"/>
      </rPr>
      <t xml:space="preserve"> Customer technical, operational, and support personnel authorized to use the administrative functions and features of the Multicloud CX Services, but not otherwise authorized to use the Genesys Multicloud CX Services in production.</t>
    </r>
  </si>
  <si>
    <t>The maximum number of unique User IDs that are logged into a Genesys Multicloud CX Service within any one second interval in a given geographic region (US, EU, AP) during the applicable month. Concurrent Users are calculated and billed separately for each geographic region and for each Multicloud CX Service. If, during an applicable month, the same User ID logs into the same Multicloud CX Service in multiple geographic regions, that User ID is counted as a Concurrent User in each of those regions and for that Multicloud CX Service. Concurrent User excludes any User IDs used by Genesys for test purposes but includes any User IDs used by Customer for test purposes.</t>
  </si>
  <si>
    <t xml:space="preserve">The total number of unique User IDs that are logged into a Genesys Multicloud CX Service in a given geographic region (US, EU, AP) during the applicable month. Named Users are calculated and billed separately for each geographic region. If, during an applicable month, the same User ID logs into the same Multicloud CX Service in multiple geographic regions, that User ID is counted as a Named User in each of those regions during that month and for that Multicloud CX Service. Named User excludes any User IDs used by Genesys for test purposes but includes any User IDs used by Customer for test purposes.  </t>
  </si>
  <si>
    <t>Multicloud CX Services provided by Genesys such as, but not limited to, Inbound Voice, Email, Chat, Outbound, Digital Messaging, Callback, Predictive Routing, Voice 1, Voice 2, Digital 1, Digital 2, Gplus Wfm Adapter, CRM Adapters, Interaction Recording.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</si>
</sst>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164" formatCode="0.0000000"/>
    <numFmt numFmtId="165" formatCode="[$£-809]#,##0.00"/>
    <numFmt numFmtId="166" formatCode="[$€-2]\ #,##0.00"/>
    <numFmt numFmtId="167" formatCode="[$€-2]\ #,##0.00;[Red]\-[$€-2]\ #,##0.00"/>
    <numFmt numFmtId="168" formatCode="&quot;$&quot;#,##0.0000_);[Red]\(&quot;$&quot;#,##0.0000\)"/>
    <numFmt numFmtId="169" formatCode="&quot;$&quot;#,##0.000_);[Red]\(&quot;$&quot;#,##0.000\)"/>
    <numFmt numFmtId="170" formatCode="[$$-C09]#,##0.00"/>
    <numFmt numFmtId="171" formatCode="&quot;$&quot;#,##0.00"/>
    <numFmt numFmtId="172" formatCode="[$£-809]#,##0.000"/>
  </numFmts>
  <fonts count="20" x14ac:knownFonts="1">
    <font>
      <sz val="12"/>
      <color theme="1"/>
      <name val="Calibri"/>
      <family val="2"/>
      <scheme val="minor"/>
    </font>
    <font>
      <sz val="11"/>
      <color theme="1"/>
      <name val="Calibri"/>
      <family val="2"/>
      <scheme val="minor"/>
    </font>
    <font>
      <b/>
      <sz val="12"/>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i/>
      <sz val="12"/>
      <color rgb="FF008000"/>
      <name val="Calibri"/>
      <family val="2"/>
      <scheme val="minor"/>
    </font>
    <font>
      <i/>
      <sz val="16"/>
      <color theme="1"/>
      <name val="Calibri"/>
      <family val="2"/>
      <scheme val="minor"/>
    </font>
    <font>
      <sz val="24"/>
      <color theme="1"/>
      <name val="Calibri"/>
      <family val="2"/>
      <scheme val="minor"/>
    </font>
    <font>
      <sz val="10"/>
      <color theme="1"/>
      <name val="Calibri"/>
      <family val="2"/>
      <scheme val="minor"/>
    </font>
    <font>
      <strike/>
      <sz val="12"/>
      <color theme="1"/>
      <name val="Calibri"/>
      <family val="2"/>
      <scheme val="minor"/>
    </font>
    <font>
      <b/>
      <u/>
      <sz val="18"/>
      <color theme="10"/>
      <name val="Calibri"/>
      <family val="2"/>
      <scheme val="minor"/>
    </font>
    <font>
      <sz val="12"/>
      <color rgb="FF000000"/>
      <name val="Calibri"/>
      <family val="2"/>
    </font>
    <font>
      <sz val="8"/>
      <color theme="1"/>
      <name val="Calibri"/>
      <family val="2"/>
      <scheme val="minor"/>
    </font>
    <font>
      <sz val="9"/>
      <color theme="1"/>
      <name val="Calibri"/>
      <family val="2"/>
      <scheme val="minor"/>
    </font>
    <font>
      <strike/>
      <sz val="12"/>
      <color rgb="FF000000"/>
      <name val="Calibri"/>
      <family val="2"/>
    </font>
    <font>
      <sz val="10"/>
      <color theme="1"/>
      <name val="Times New Roman"/>
      <family val="1"/>
    </font>
    <font>
      <sz val="10"/>
      <name val="Times New Roman"/>
      <family val="1"/>
    </font>
    <font>
      <b/>
      <sz val="10"/>
      <name val="Times New Roman"/>
      <family val="1"/>
    </font>
  </fonts>
  <fills count="9">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65"/>
        <bgColor indexed="64"/>
      </patternFill>
    </fill>
    <fill>
      <patternFill patternType="solid">
        <fgColor rgb="FFFF000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s>
  <cellStyleXfs count="2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139">
    <xf numFmtId="0" fontId="0" fillId="0" borderId="0" xfId="0"/>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1" xfId="0" applyFont="1" applyBorder="1" applyAlignment="1">
      <alignment vertical="center" wrapText="1"/>
    </xf>
    <xf numFmtId="164" fontId="0" fillId="2" borderId="1" xfId="0" applyNumberFormat="1" applyFont="1" applyFill="1" applyBorder="1" applyAlignment="1">
      <alignment horizontal="left" vertical="center" wrapText="1"/>
    </xf>
    <xf numFmtId="8" fontId="0"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8" fontId="0" fillId="0" borderId="0" xfId="0" applyNumberFormat="1" applyFont="1" applyBorder="1" applyAlignment="1">
      <alignment horizontal="center" vertical="center" wrapText="1"/>
    </xf>
    <xf numFmtId="165" fontId="0" fillId="0" borderId="0" xfId="0" applyNumberFormat="1" applyFont="1" applyBorder="1" applyAlignment="1">
      <alignment horizontal="center" vertical="center" wrapText="1"/>
    </xf>
    <xf numFmtId="166" fontId="0" fillId="0" borderId="0" xfId="0" applyNumberFormat="1" applyFont="1" applyBorder="1" applyAlignment="1">
      <alignment horizontal="center" vertical="center" wrapText="1"/>
    </xf>
    <xf numFmtId="0" fontId="0" fillId="0" borderId="15" xfId="0" applyFont="1" applyBorder="1" applyAlignment="1">
      <alignment vertical="center" wrapText="1"/>
    </xf>
    <xf numFmtId="9" fontId="0" fillId="2" borderId="15" xfId="0" applyNumberFormat="1" applyFont="1" applyFill="1" applyBorder="1" applyAlignment="1">
      <alignment horizontal="left" vertical="center" wrapText="1"/>
    </xf>
    <xf numFmtId="0" fontId="10" fillId="0" borderId="1" xfId="0" applyFont="1" applyBorder="1" applyAlignment="1">
      <alignment vertical="center" wrapText="1"/>
    </xf>
    <xf numFmtId="0" fontId="0" fillId="0" borderId="1" xfId="0" applyFont="1" applyBorder="1" applyAlignment="1">
      <alignment horizontal="left" vertical="center" wrapText="1"/>
    </xf>
    <xf numFmtId="0" fontId="3"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xf>
    <xf numFmtId="165" fontId="11" fillId="6" borderId="1" xfId="0" applyNumberFormat="1" applyFont="1" applyFill="1" applyBorder="1" applyAlignment="1">
      <alignment horizontal="center" vertical="center" wrapText="1"/>
    </xf>
    <xf numFmtId="166" fontId="11" fillId="6" borderId="1" xfId="0" applyNumberFormat="1" applyFont="1" applyFill="1" applyBorder="1" applyAlignment="1">
      <alignment horizontal="center" vertical="center" wrapText="1"/>
    </xf>
    <xf numFmtId="0" fontId="0" fillId="6" borderId="1" xfId="0" applyFont="1" applyFill="1" applyBorder="1" applyAlignment="1">
      <alignment vertical="center" wrapText="1"/>
    </xf>
    <xf numFmtId="165" fontId="0" fillId="6" borderId="1" xfId="0" applyNumberFormat="1" applyFont="1" applyFill="1" applyBorder="1" applyAlignment="1">
      <alignment horizontal="center" vertical="center" wrapText="1"/>
    </xf>
    <xf numFmtId="166" fontId="0" fillId="6"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8" fontId="0" fillId="0" borderId="1" xfId="0" applyNumberFormat="1"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65" fontId="0" fillId="0" borderId="0" xfId="0" applyNumberFormat="1" applyFont="1" applyAlignment="1">
      <alignment vertical="center" wrapText="1"/>
    </xf>
    <xf numFmtId="166" fontId="0" fillId="0" borderId="0" xfId="0" applyNumberFormat="1" applyFont="1" applyAlignment="1">
      <alignment vertical="center" wrapText="1"/>
    </xf>
    <xf numFmtId="0" fontId="10" fillId="6" borderId="1" xfId="0" applyFont="1" applyFill="1" applyBorder="1" applyAlignment="1">
      <alignment vertical="center" wrapText="1"/>
    </xf>
    <xf numFmtId="0" fontId="0" fillId="0" borderId="0" xfId="0" applyFont="1" applyFill="1" applyAlignment="1">
      <alignment vertical="center" wrapText="1"/>
    </xf>
    <xf numFmtId="0" fontId="10" fillId="0" borderId="0" xfId="0" applyFont="1" applyFill="1" applyBorder="1" applyAlignment="1">
      <alignment vertical="center" wrapText="1"/>
    </xf>
    <xf numFmtId="168" fontId="0" fillId="0" borderId="1"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8" fontId="0"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0" fillId="1" borderId="1" xfId="0" applyNumberFormat="1" applyFont="1" applyFill="1" applyBorder="1" applyAlignment="1">
      <alignment horizontal="center" vertical="center" wrapText="1"/>
    </xf>
    <xf numFmtId="164" fontId="0" fillId="2" borderId="15" xfId="0" applyNumberFormat="1" applyFont="1" applyFill="1" applyBorder="1" applyAlignment="1">
      <alignment horizontal="left" vertical="center" wrapText="1"/>
    </xf>
    <xf numFmtId="171" fontId="0" fillId="1" borderId="0" xfId="0" applyNumberFormat="1" applyFont="1" applyFill="1" applyAlignment="1">
      <alignment vertical="center" wrapText="1"/>
    </xf>
    <xf numFmtId="0" fontId="0" fillId="7" borderId="1" xfId="0" applyFont="1" applyFill="1" applyBorder="1" applyAlignment="1">
      <alignment vertical="center" wrapText="1"/>
    </xf>
    <xf numFmtId="0" fontId="0" fillId="7" borderId="1" xfId="0" applyFont="1" applyFill="1" applyBorder="1" applyAlignment="1">
      <alignment horizontal="left" vertical="center" wrapText="1"/>
    </xf>
    <xf numFmtId="165" fontId="0" fillId="7" borderId="1" xfId="0" applyNumberFormat="1" applyFont="1" applyFill="1" applyBorder="1" applyAlignment="1">
      <alignment horizontal="center" vertical="center" wrapText="1"/>
    </xf>
    <xf numFmtId="166" fontId="0" fillId="7" borderId="1" xfId="0" applyNumberFormat="1" applyFont="1" applyFill="1" applyBorder="1" applyAlignment="1">
      <alignment horizontal="center" vertical="center" wrapText="1"/>
    </xf>
    <xf numFmtId="171" fontId="0" fillId="7" borderId="1" xfId="0" applyNumberFormat="1" applyFont="1" applyFill="1" applyBorder="1" applyAlignment="1">
      <alignment horizontal="center" vertical="center" wrapText="1"/>
    </xf>
    <xf numFmtId="170" fontId="0" fillId="7" borderId="1" xfId="0" applyNumberFormat="1" applyFont="1" applyFill="1" applyBorder="1" applyAlignment="1">
      <alignment horizontal="center" vertical="center" wrapText="1"/>
    </xf>
    <xf numFmtId="0" fontId="0" fillId="6" borderId="1" xfId="0" applyFont="1" applyFill="1" applyBorder="1" applyAlignment="1">
      <alignment horizontal="left" vertical="center" wrapText="1"/>
    </xf>
    <xf numFmtId="170" fontId="0" fillId="7" borderId="0" xfId="0" applyNumberFormat="1" applyFont="1" applyFill="1" applyAlignment="1">
      <alignment vertical="center" wrapText="1"/>
    </xf>
    <xf numFmtId="170" fontId="0" fillId="6" borderId="1" xfId="0" applyNumberFormat="1" applyFont="1" applyFill="1" applyBorder="1" applyAlignment="1">
      <alignment horizontal="center" vertical="center" wrapText="1"/>
    </xf>
    <xf numFmtId="0" fontId="0" fillId="7" borderId="1" xfId="0" applyFont="1" applyFill="1" applyBorder="1" applyAlignment="1">
      <alignment horizontal="center" vertical="center" wrapText="1"/>
    </xf>
    <xf numFmtId="171" fontId="2" fillId="7" borderId="1" xfId="0" applyNumberFormat="1" applyFont="1" applyFill="1" applyBorder="1" applyAlignment="1">
      <alignment horizontal="center" vertical="center" wrapText="1"/>
    </xf>
    <xf numFmtId="171" fontId="0" fillId="7" borderId="0" xfId="0" applyNumberFormat="1" applyFont="1" applyFill="1" applyAlignment="1">
      <alignment vertical="center" wrapText="1"/>
    </xf>
    <xf numFmtId="171" fontId="3" fillId="7" borderId="0" xfId="0" applyNumberFormat="1" applyFont="1" applyFill="1" applyBorder="1" applyAlignment="1">
      <alignment horizontal="left" vertical="center" wrapText="1"/>
    </xf>
    <xf numFmtId="171" fontId="0" fillId="7" borderId="0" xfId="0" applyNumberFormat="1" applyFont="1" applyFill="1" applyBorder="1" applyAlignment="1">
      <alignment horizontal="center" vertical="center" wrapText="1"/>
    </xf>
    <xf numFmtId="171" fontId="11" fillId="6" borderId="1" xfId="0" applyNumberFormat="1" applyFont="1" applyFill="1" applyBorder="1" applyAlignment="1">
      <alignment horizontal="center" vertical="center" wrapText="1"/>
    </xf>
    <xf numFmtId="171" fontId="0" fillId="7" borderId="0" xfId="0" applyNumberFormat="1" applyFont="1" applyFill="1" applyBorder="1" applyAlignment="1">
      <alignment vertical="center" wrapText="1"/>
    </xf>
    <xf numFmtId="169" fontId="0" fillId="0" borderId="1" xfId="0" applyNumberFormat="1" applyFont="1" applyBorder="1" applyAlignment="1">
      <alignment horizontal="center" vertical="center" wrapText="1"/>
    </xf>
    <xf numFmtId="168" fontId="0" fillId="0" borderId="1" xfId="0" applyNumberFormat="1" applyFont="1" applyBorder="1" applyAlignment="1">
      <alignment horizontal="center" vertical="center" wrapText="1"/>
    </xf>
    <xf numFmtId="169" fontId="0" fillId="7" borderId="1" xfId="0" applyNumberFormat="1" applyFont="1" applyFill="1" applyBorder="1" applyAlignment="1">
      <alignment horizontal="center" vertical="center" wrapText="1"/>
    </xf>
    <xf numFmtId="169" fontId="0" fillId="0" borderId="1" xfId="0" applyNumberFormat="1" applyFont="1" applyFill="1" applyBorder="1" applyAlignment="1">
      <alignment horizontal="center" vertical="center" wrapText="1"/>
    </xf>
    <xf numFmtId="169" fontId="0" fillId="6" borderId="1" xfId="0" applyNumberFormat="1" applyFont="1" applyFill="1" applyBorder="1" applyAlignment="1">
      <alignment horizontal="center" vertical="center" wrapText="1"/>
    </xf>
    <xf numFmtId="169" fontId="11" fillId="6" borderId="1" xfId="0" applyNumberFormat="1" applyFont="1" applyFill="1" applyBorder="1" applyAlignment="1">
      <alignment horizontal="center" vertical="center" wrapText="1"/>
    </xf>
    <xf numFmtId="169" fontId="10" fillId="0" borderId="1" xfId="0" applyNumberFormat="1" applyFont="1" applyBorder="1" applyAlignment="1">
      <alignment horizontal="center" vertical="center" wrapText="1"/>
    </xf>
    <xf numFmtId="169" fontId="0" fillId="0" borderId="1" xfId="0" applyNumberFormat="1" applyFont="1" applyBorder="1" applyAlignment="1">
      <alignment vertical="center" wrapText="1"/>
    </xf>
    <xf numFmtId="169" fontId="0" fillId="0" borderId="1" xfId="0" applyNumberFormat="1" applyFont="1" applyFill="1" applyBorder="1" applyAlignment="1">
      <alignment vertical="center" wrapText="1"/>
    </xf>
    <xf numFmtId="169" fontId="0" fillId="7" borderId="1" xfId="0" applyNumberFormat="1" applyFont="1" applyFill="1" applyBorder="1" applyAlignment="1">
      <alignment vertical="center" wrapText="1"/>
    </xf>
    <xf numFmtId="169" fontId="10" fillId="7" borderId="1" xfId="0" applyNumberFormat="1" applyFont="1" applyFill="1" applyBorder="1" applyAlignment="1">
      <alignment horizontal="left" vertical="center" wrapText="1"/>
    </xf>
    <xf numFmtId="169" fontId="0" fillId="1" borderId="1" xfId="0" applyNumberFormat="1" applyFont="1" applyFill="1" applyBorder="1" applyAlignment="1">
      <alignment vertical="center" wrapText="1"/>
    </xf>
    <xf numFmtId="169" fontId="10" fillId="1" borderId="1" xfId="0" applyNumberFormat="1" applyFont="1" applyFill="1" applyBorder="1" applyAlignment="1">
      <alignment horizontal="left" vertical="center" wrapText="1"/>
    </xf>
    <xf numFmtId="170" fontId="0" fillId="0" borderId="1" xfId="0" applyNumberFormat="1" applyFont="1" applyFill="1" applyBorder="1" applyAlignment="1">
      <alignment horizontal="center" vertical="center" wrapText="1"/>
    </xf>
    <xf numFmtId="171" fontId="0" fillId="0" borderId="1" xfId="0" applyNumberFormat="1" applyFont="1" applyFill="1" applyBorder="1" applyAlignment="1">
      <alignment horizontal="center" vertical="center" wrapText="1"/>
    </xf>
    <xf numFmtId="171" fontId="0" fillId="0" borderId="0" xfId="0" applyNumberFormat="1" applyFont="1" applyFill="1" applyAlignment="1">
      <alignment vertical="center" wrapText="1"/>
    </xf>
    <xf numFmtId="8" fontId="0" fillId="0" borderId="1" xfId="0" applyNumberFormat="1" applyFont="1" applyBorder="1" applyAlignment="1">
      <alignment horizontal="left" vertical="center" wrapText="1"/>
    </xf>
    <xf numFmtId="0" fontId="14" fillId="0" borderId="1" xfId="0" applyFont="1" applyFill="1" applyBorder="1" applyAlignment="1">
      <alignment vertical="center" wrapText="1"/>
    </xf>
    <xf numFmtId="8" fontId="0" fillId="7" borderId="1" xfId="0" applyNumberFormat="1" applyFont="1" applyFill="1" applyBorder="1" applyAlignment="1">
      <alignment horizontal="center" vertical="center" wrapText="1"/>
    </xf>
    <xf numFmtId="8" fontId="0" fillId="6" borderId="1" xfId="0" applyNumberFormat="1" applyFont="1" applyFill="1" applyBorder="1" applyAlignment="1">
      <alignment horizontal="center" vertical="center" wrapText="1"/>
    </xf>
    <xf numFmtId="169" fontId="0" fillId="0" borderId="0" xfId="0" applyNumberFormat="1" applyFont="1" applyBorder="1" applyAlignment="1">
      <alignment horizontal="center" vertical="center" wrapText="1"/>
    </xf>
    <xf numFmtId="0" fontId="10" fillId="0" borderId="0" xfId="0" applyFont="1" applyBorder="1" applyAlignment="1">
      <alignment vertical="center" wrapText="1"/>
    </xf>
    <xf numFmtId="172" fontId="0" fillId="6" borderId="1" xfId="0" applyNumberFormat="1" applyFont="1" applyFill="1" applyBorder="1" applyAlignment="1">
      <alignment horizontal="center" vertical="center" wrapText="1"/>
    </xf>
    <xf numFmtId="0" fontId="13" fillId="6" borderId="1" xfId="0" applyFont="1" applyFill="1" applyBorder="1" applyAlignment="1">
      <alignment vertical="center" wrapText="1"/>
    </xf>
    <xf numFmtId="167" fontId="13" fillId="6" borderId="1" xfId="0" applyNumberFormat="1" applyFont="1" applyFill="1" applyBorder="1" applyAlignment="1">
      <alignment horizontal="center" vertical="center" wrapText="1"/>
    </xf>
    <xf numFmtId="170" fontId="13" fillId="6" borderId="1" xfId="0" applyNumberFormat="1" applyFont="1" applyFill="1" applyBorder="1" applyAlignment="1">
      <alignment horizontal="center" vertical="center" wrapText="1"/>
    </xf>
    <xf numFmtId="8" fontId="13" fillId="6" borderId="1" xfId="0" applyNumberFormat="1" applyFont="1" applyFill="1" applyBorder="1" applyAlignment="1">
      <alignment horizontal="center" vertical="center" wrapText="1"/>
    </xf>
    <xf numFmtId="171" fontId="0" fillId="6" borderId="1" xfId="0" applyNumberFormat="1" applyFont="1" applyFill="1" applyBorder="1" applyAlignment="1">
      <alignment horizontal="center" vertical="center" wrapText="1"/>
    </xf>
    <xf numFmtId="0" fontId="15" fillId="6" borderId="1" xfId="0" applyFont="1" applyFill="1" applyBorder="1" applyAlignment="1">
      <alignment vertical="center" wrapText="1"/>
    </xf>
    <xf numFmtId="169" fontId="0" fillId="6" borderId="1" xfId="0" applyNumberFormat="1" applyFont="1" applyFill="1" applyBorder="1" applyAlignment="1">
      <alignment horizontal="left" vertical="center" wrapText="1"/>
    </xf>
    <xf numFmtId="0" fontId="14" fillId="6" borderId="1" xfId="0" applyFont="1" applyFill="1" applyBorder="1" applyAlignment="1">
      <alignment vertical="center" wrapText="1"/>
    </xf>
    <xf numFmtId="0" fontId="16" fillId="6" borderId="1" xfId="0" applyFont="1" applyFill="1" applyBorder="1" applyAlignment="1">
      <alignment vertical="center" wrapText="1"/>
    </xf>
    <xf numFmtId="8" fontId="16" fillId="6" borderId="1" xfId="0" applyNumberFormat="1" applyFont="1" applyFill="1" applyBorder="1" applyAlignment="1">
      <alignment horizontal="center" vertical="center" wrapText="1"/>
    </xf>
    <xf numFmtId="167" fontId="16" fillId="6" borderId="1" xfId="0" applyNumberFormat="1" applyFont="1" applyFill="1" applyBorder="1" applyAlignment="1">
      <alignment horizontal="center" vertical="center" wrapText="1"/>
    </xf>
    <xf numFmtId="170" fontId="16" fillId="6" borderId="1" xfId="0" applyNumberFormat="1" applyFont="1" applyFill="1" applyBorder="1" applyAlignment="1">
      <alignment horizontal="center" vertical="center" wrapText="1"/>
    </xf>
    <xf numFmtId="0" fontId="11" fillId="8" borderId="0" xfId="0" applyFont="1" applyFill="1" applyAlignment="1">
      <alignment vertical="center" wrapText="1"/>
    </xf>
    <xf numFmtId="0" fontId="15" fillId="0" borderId="1" xfId="0" applyFont="1" applyBorder="1" applyAlignment="1">
      <alignment vertical="center" wrapText="1"/>
    </xf>
    <xf numFmtId="0" fontId="1" fillId="6" borderId="1" xfId="0" applyFont="1" applyFill="1" applyBorder="1" applyAlignment="1">
      <alignment vertical="center" wrapText="1"/>
    </xf>
    <xf numFmtId="0" fontId="10" fillId="0" borderId="1" xfId="0" applyFont="1" applyBorder="1" applyAlignment="1">
      <alignment horizontal="left" vertical="center" wrapText="1"/>
    </xf>
    <xf numFmtId="0" fontId="0"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0" fillId="0" borderId="1" xfId="0" applyFont="1" applyBorder="1" applyAlignment="1">
      <alignment horizontal="left" vertical="center" wrapText="1"/>
    </xf>
    <xf numFmtId="0" fontId="7" fillId="5"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2" fillId="0" borderId="1" xfId="269"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9" fillId="4" borderId="6" xfId="0" applyFont="1" applyFill="1" applyBorder="1" applyAlignment="1">
      <alignment horizontal="left" vertical="center" wrapText="1"/>
    </xf>
    <xf numFmtId="169" fontId="7" fillId="5" borderId="14" xfId="0" applyNumberFormat="1" applyFont="1" applyFill="1" applyBorder="1" applyAlignment="1">
      <alignment horizontal="left" vertical="center" wrapText="1"/>
    </xf>
    <xf numFmtId="169" fontId="7" fillId="5" borderId="16" xfId="0" applyNumberFormat="1" applyFont="1" applyFill="1" applyBorder="1" applyAlignment="1">
      <alignment horizontal="left" vertical="center" wrapText="1"/>
    </xf>
    <xf numFmtId="169" fontId="7" fillId="5" borderId="17" xfId="0" applyNumberFormat="1" applyFont="1" applyFill="1" applyBorder="1" applyAlignment="1">
      <alignment horizontal="left" vertical="center" wrapText="1"/>
    </xf>
    <xf numFmtId="169" fontId="10" fillId="0" borderId="1" xfId="0" applyNumberFormat="1" applyFont="1" applyBorder="1" applyAlignment="1">
      <alignment horizontal="left" vertical="center" wrapText="1"/>
    </xf>
    <xf numFmtId="0" fontId="17" fillId="0" borderId="14"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cellXfs>
  <cellStyles count="270">
    <cellStyle name="Followed Hyperlink" xfId="268" builtinId="9" hidden="1"/>
    <cellStyle name="Followed Hyperlink" xfId="222" builtinId="9" hidden="1"/>
    <cellStyle name="Followed Hyperlink" xfId="52" builtinId="9" hidden="1"/>
    <cellStyle name="Followed Hyperlink" xfId="88" builtinId="9" hidden="1"/>
    <cellStyle name="Followed Hyperlink" xfId="146" builtinId="9" hidden="1"/>
    <cellStyle name="Followed Hyperlink" xfId="234" builtinId="9" hidden="1"/>
    <cellStyle name="Followed Hyperlink" xfId="26" builtinId="9" hidden="1"/>
    <cellStyle name="Followed Hyperlink" xfId="166" builtinId="9" hidden="1"/>
    <cellStyle name="Followed Hyperlink" xfId="94" builtinId="9" hidden="1"/>
    <cellStyle name="Followed Hyperlink" xfId="150" builtinId="9" hidden="1"/>
    <cellStyle name="Followed Hyperlink" xfId="46" builtinId="9" hidden="1"/>
    <cellStyle name="Followed Hyperlink" xfId="226" builtinId="9" hidden="1"/>
    <cellStyle name="Followed Hyperlink" xfId="170" builtinId="9" hidden="1"/>
    <cellStyle name="Followed Hyperlink" xfId="202" builtinId="9" hidden="1"/>
    <cellStyle name="Followed Hyperlink" xfId="18" builtinId="9" hidden="1"/>
    <cellStyle name="Followed Hyperlink" xfId="212" builtinId="9" hidden="1"/>
    <cellStyle name="Followed Hyperlink" xfId="216" builtinId="9" hidden="1"/>
    <cellStyle name="Followed Hyperlink" xfId="198" builtinId="9" hidden="1"/>
    <cellStyle name="Followed Hyperlink" xfId="86" builtinId="9" hidden="1"/>
    <cellStyle name="Followed Hyperlink" xfId="218" builtinId="9" hidden="1"/>
    <cellStyle name="Followed Hyperlink" xfId="22" builtinId="9" hidden="1"/>
    <cellStyle name="Followed Hyperlink" xfId="180" builtinId="9" hidden="1"/>
    <cellStyle name="Followed Hyperlink" xfId="24" builtinId="9" hidden="1"/>
    <cellStyle name="Followed Hyperlink" xfId="172" builtinId="9" hidden="1"/>
    <cellStyle name="Followed Hyperlink" xfId="8" builtinId="9" hidden="1"/>
    <cellStyle name="Followed Hyperlink" xfId="188" builtinId="9" hidden="1"/>
    <cellStyle name="Followed Hyperlink" xfId="106" builtinId="9" hidden="1"/>
    <cellStyle name="Followed Hyperlink" xfId="56" builtinId="9" hidden="1"/>
    <cellStyle name="Followed Hyperlink" xfId="254" builtinId="9" hidden="1"/>
    <cellStyle name="Followed Hyperlink" xfId="66" builtinId="9" hidden="1"/>
    <cellStyle name="Followed Hyperlink" xfId="266" builtinId="9" hidden="1"/>
    <cellStyle name="Followed Hyperlink" xfId="244" builtinId="9" hidden="1"/>
    <cellStyle name="Followed Hyperlink" xfId="178" builtinId="9" hidden="1"/>
    <cellStyle name="Followed Hyperlink" xfId="2" builtinId="9" hidden="1"/>
    <cellStyle name="Followed Hyperlink" xfId="42" builtinId="9" hidden="1"/>
    <cellStyle name="Followed Hyperlink" xfId="44" builtinId="9" hidden="1"/>
    <cellStyle name="Followed Hyperlink" xfId="200" builtinId="9" hidden="1"/>
    <cellStyle name="Followed Hyperlink" xfId="168" builtinId="9" hidden="1"/>
    <cellStyle name="Followed Hyperlink" xfId="92" builtinId="9" hidden="1"/>
    <cellStyle name="Followed Hyperlink" xfId="240" builtinId="9" hidden="1"/>
    <cellStyle name="Followed Hyperlink" xfId="238" builtinId="9" hidden="1"/>
    <cellStyle name="Followed Hyperlink" xfId="182" builtinId="9" hidden="1"/>
    <cellStyle name="Followed Hyperlink" xfId="192" builtinId="9" hidden="1"/>
    <cellStyle name="Followed Hyperlink" xfId="60" builtinId="9" hidden="1"/>
    <cellStyle name="Followed Hyperlink" xfId="140" builtinId="9" hidden="1"/>
    <cellStyle name="Followed Hyperlink" xfId="116" builtinId="9" hidden="1"/>
    <cellStyle name="Followed Hyperlink" xfId="28" builtinId="9" hidden="1"/>
    <cellStyle name="Followed Hyperlink" xfId="142" builtinId="9" hidden="1"/>
    <cellStyle name="Followed Hyperlink" xfId="72" builtinId="9" hidden="1"/>
    <cellStyle name="Followed Hyperlink" xfId="252" builtinId="9" hidden="1"/>
    <cellStyle name="Followed Hyperlink" xfId="186" builtinId="9" hidden="1"/>
    <cellStyle name="Followed Hyperlink" xfId="174" builtinId="9" hidden="1"/>
    <cellStyle name="Followed Hyperlink" xfId="82" builtinId="9" hidden="1"/>
    <cellStyle name="Followed Hyperlink" xfId="156" builtinId="9" hidden="1"/>
    <cellStyle name="Followed Hyperlink" xfId="160" builtinId="9" hidden="1"/>
    <cellStyle name="Followed Hyperlink" xfId="50" builtinId="9" hidden="1"/>
    <cellStyle name="Followed Hyperlink" xfId="96" builtinId="9" hidden="1"/>
    <cellStyle name="Followed Hyperlink" xfId="134" builtinId="9" hidden="1"/>
    <cellStyle name="Followed Hyperlink" xfId="20" builtinId="9" hidden="1"/>
    <cellStyle name="Followed Hyperlink" xfId="70" builtinId="9" hidden="1"/>
    <cellStyle name="Followed Hyperlink" xfId="122" builtinId="9" hidden="1"/>
    <cellStyle name="Followed Hyperlink" xfId="100" builtinId="9" hidden="1"/>
    <cellStyle name="Followed Hyperlink" xfId="232" builtinId="9" hidden="1"/>
    <cellStyle name="Followed Hyperlink" xfId="32" builtinId="9" hidden="1"/>
    <cellStyle name="Followed Hyperlink" xfId="6" builtinId="9" hidden="1"/>
    <cellStyle name="Followed Hyperlink" xfId="36" builtinId="9" hidden="1"/>
    <cellStyle name="Followed Hyperlink" xfId="30" builtinId="9" hidden="1"/>
    <cellStyle name="Followed Hyperlink" xfId="78" builtinId="9" hidden="1"/>
    <cellStyle name="Followed Hyperlink" xfId="260" builtinId="9" hidden="1"/>
    <cellStyle name="Followed Hyperlink" xfId="236" builtinId="9" hidden="1"/>
    <cellStyle name="Followed Hyperlink" xfId="132" builtinId="9" hidden="1"/>
    <cellStyle name="Followed Hyperlink" xfId="40" builtinId="9" hidden="1"/>
    <cellStyle name="Followed Hyperlink" xfId="224" builtinId="9" hidden="1"/>
    <cellStyle name="Followed Hyperlink" xfId="108" builtinId="9" hidden="1"/>
    <cellStyle name="Followed Hyperlink" xfId="10" builtinId="9" hidden="1"/>
    <cellStyle name="Followed Hyperlink" xfId="114" builtinId="9" hidden="1"/>
    <cellStyle name="Followed Hyperlink" xfId="214" builtinId="9" hidden="1"/>
    <cellStyle name="Followed Hyperlink" xfId="112" builtinId="9" hidden="1"/>
    <cellStyle name="Followed Hyperlink" xfId="158" builtinId="9" hidden="1"/>
    <cellStyle name="Followed Hyperlink" xfId="130" builtinId="9" hidden="1"/>
    <cellStyle name="Followed Hyperlink" xfId="250" builtinId="9" hidden="1"/>
    <cellStyle name="Followed Hyperlink" xfId="80" builtinId="9" hidden="1"/>
    <cellStyle name="Followed Hyperlink" xfId="34" builtinId="9" hidden="1"/>
    <cellStyle name="Followed Hyperlink" xfId="98" builtinId="9" hidden="1"/>
    <cellStyle name="Followed Hyperlink" xfId="246" builtinId="9" hidden="1"/>
    <cellStyle name="Followed Hyperlink" xfId="262" builtinId="9" hidden="1"/>
    <cellStyle name="Followed Hyperlink" xfId="84" builtinId="9" hidden="1"/>
    <cellStyle name="Followed Hyperlink" xfId="176" builtinId="9" hidden="1"/>
    <cellStyle name="Followed Hyperlink" xfId="258" builtinId="9" hidden="1"/>
    <cellStyle name="Followed Hyperlink" xfId="16" builtinId="9" hidden="1"/>
    <cellStyle name="Followed Hyperlink" xfId="48" builtinId="9" hidden="1"/>
    <cellStyle name="Followed Hyperlink" xfId="196" builtinId="9" hidden="1"/>
    <cellStyle name="Followed Hyperlink" xfId="144" builtinId="9" hidden="1"/>
    <cellStyle name="Followed Hyperlink" xfId="4" builtinId="9" hidden="1"/>
    <cellStyle name="Followed Hyperlink" xfId="210" builtinId="9" hidden="1"/>
    <cellStyle name="Followed Hyperlink" xfId="38" builtinId="9" hidden="1"/>
    <cellStyle name="Followed Hyperlink" xfId="64" builtinId="9" hidden="1"/>
    <cellStyle name="Followed Hyperlink" xfId="118" builtinId="9" hidden="1"/>
    <cellStyle name="Followed Hyperlink" xfId="14" builtinId="9" hidden="1"/>
    <cellStyle name="Followed Hyperlink" xfId="68" builtinId="9" hidden="1"/>
    <cellStyle name="Followed Hyperlink" xfId="220" builtinId="9" hidden="1"/>
    <cellStyle name="Followed Hyperlink" xfId="148" builtinId="9" hidden="1"/>
    <cellStyle name="Followed Hyperlink" xfId="124" builtinId="9" hidden="1"/>
    <cellStyle name="Followed Hyperlink" xfId="152" builtinId="9" hidden="1"/>
    <cellStyle name="Followed Hyperlink" xfId="136" builtinId="9" hidden="1"/>
    <cellStyle name="Followed Hyperlink" xfId="74" builtinId="9" hidden="1"/>
    <cellStyle name="Followed Hyperlink" xfId="76" builtinId="9" hidden="1"/>
    <cellStyle name="Followed Hyperlink" xfId="138" builtinId="9" hidden="1"/>
    <cellStyle name="Followed Hyperlink" xfId="128" builtinId="9" hidden="1"/>
    <cellStyle name="Followed Hyperlink" xfId="248" builtinId="9" hidden="1"/>
    <cellStyle name="Followed Hyperlink" xfId="58" builtinId="9" hidden="1"/>
    <cellStyle name="Followed Hyperlink" xfId="54" builtinId="9" hidden="1"/>
    <cellStyle name="Followed Hyperlink" xfId="264" builtinId="9" hidden="1"/>
    <cellStyle name="Followed Hyperlink" xfId="62" builtinId="9" hidden="1"/>
    <cellStyle name="Followed Hyperlink" xfId="230" builtinId="9" hidden="1"/>
    <cellStyle name="Followed Hyperlink" xfId="110" builtinId="9" hidden="1"/>
    <cellStyle name="Followed Hyperlink" xfId="204" builtinId="9" hidden="1"/>
    <cellStyle name="Followed Hyperlink" xfId="90" builtinId="9" hidden="1"/>
    <cellStyle name="Followed Hyperlink" xfId="104" builtinId="9" hidden="1"/>
    <cellStyle name="Followed Hyperlink" xfId="184" builtinId="9" hidden="1"/>
    <cellStyle name="Followed Hyperlink" xfId="206" builtinId="9" hidden="1"/>
    <cellStyle name="Followed Hyperlink" xfId="194" builtinId="9" hidden="1"/>
    <cellStyle name="Followed Hyperlink" xfId="256" builtinId="9" hidden="1"/>
    <cellStyle name="Followed Hyperlink" xfId="242" builtinId="9" hidden="1"/>
    <cellStyle name="Followed Hyperlink" xfId="164" builtinId="9" hidden="1"/>
    <cellStyle name="Followed Hyperlink" xfId="120" builtinId="9" hidden="1"/>
    <cellStyle name="Followed Hyperlink" xfId="154" builtinId="9" hidden="1"/>
    <cellStyle name="Followed Hyperlink" xfId="190" builtinId="9" hidden="1"/>
    <cellStyle name="Followed Hyperlink" xfId="162" builtinId="9" hidden="1"/>
    <cellStyle name="Followed Hyperlink" xfId="208" builtinId="9" hidden="1"/>
    <cellStyle name="Followed Hyperlink" xfId="228" builtinId="9" hidden="1"/>
    <cellStyle name="Followed Hyperlink" xfId="12" builtinId="9" hidden="1"/>
    <cellStyle name="Followed Hyperlink" xfId="126" builtinId="9" hidden="1"/>
    <cellStyle name="Followed Hyperlink" xfId="102" builtinId="9" hidden="1"/>
    <cellStyle name="Hyperlink" xfId="1" builtinId="8" hidden="1"/>
    <cellStyle name="Hyperlink" xfId="27" builtinId="8" hidden="1"/>
    <cellStyle name="Hyperlink" xfId="203" builtinId="8" hidden="1"/>
    <cellStyle name="Hyperlink" xfId="89" builtinId="8" hidden="1"/>
    <cellStyle name="Hyperlink" xfId="75" builtinId="8" hidden="1"/>
    <cellStyle name="Hyperlink" xfId="157" builtinId="8" hidden="1"/>
    <cellStyle name="Hyperlink" xfId="25" builtinId="8" hidden="1"/>
    <cellStyle name="Hyperlink" xfId="167" builtinId="8" hidden="1"/>
    <cellStyle name="Hyperlink" xfId="229" builtinId="8" hidden="1"/>
    <cellStyle name="Hyperlink" xfId="149" builtinId="8" hidden="1"/>
    <cellStyle name="Hyperlink" xfId="195" builtinId="8" hidden="1"/>
    <cellStyle name="Hyperlink" xfId="227" builtinId="8" hidden="1"/>
    <cellStyle name="Hyperlink" xfId="113" builtinId="8" hidden="1"/>
    <cellStyle name="Hyperlink" xfId="109" builtinId="8" hidden="1"/>
    <cellStyle name="Hyperlink" xfId="251" builtinId="8" hidden="1"/>
    <cellStyle name="Hyperlink" xfId="245" builtinId="8" hidden="1"/>
    <cellStyle name="Hyperlink" xfId="33" builtinId="8" hidden="1"/>
    <cellStyle name="Hyperlink" xfId="11" builtinId="8" hidden="1"/>
    <cellStyle name="Hyperlink" xfId="19" builtinId="8" hidden="1"/>
    <cellStyle name="Hyperlink" xfId="131" builtinId="8" hidden="1"/>
    <cellStyle name="Hyperlink" xfId="161" builtinId="8" hidden="1"/>
    <cellStyle name="Hyperlink" xfId="263" builtinId="8" hidden="1"/>
    <cellStyle name="Hyperlink" xfId="79" builtinId="8" hidden="1"/>
    <cellStyle name="Hyperlink" xfId="237" builtinId="8" hidden="1"/>
    <cellStyle name="Hyperlink" xfId="163" builtinId="8" hidden="1"/>
    <cellStyle name="Hyperlink" xfId="45" builtinId="8" hidden="1"/>
    <cellStyle name="Hyperlink" xfId="77" builtinId="8" hidden="1"/>
    <cellStyle name="Hyperlink" xfId="55" builtinId="8" hidden="1"/>
    <cellStyle name="Hyperlink" xfId="213" builtinId="8" hidden="1"/>
    <cellStyle name="Hyperlink" xfId="173" builtinId="8" hidden="1"/>
    <cellStyle name="Hyperlink" xfId="253" builtinId="8" hidden="1"/>
    <cellStyle name="Hyperlink" xfId="107" builtinId="8" hidden="1"/>
    <cellStyle name="Hyperlink" xfId="191" builtinId="8" hidden="1"/>
    <cellStyle name="Hyperlink" xfId="127" builtinId="8" hidden="1"/>
    <cellStyle name="Hyperlink" xfId="239" builtinId="8" hidden="1"/>
    <cellStyle name="Hyperlink" xfId="97" builtinId="8" hidden="1"/>
    <cellStyle name="Hyperlink" xfId="53" builtinId="8" hidden="1"/>
    <cellStyle name="Hyperlink" xfId="169" builtinId="8" hidden="1"/>
    <cellStyle name="Hyperlink" xfId="193" builtinId="8" hidden="1"/>
    <cellStyle name="Hyperlink" xfId="49" builtinId="8" hidden="1"/>
    <cellStyle name="Hyperlink" xfId="73" builtinId="8" hidden="1"/>
    <cellStyle name="Hyperlink" xfId="69" builtinId="8" hidden="1"/>
    <cellStyle name="Hyperlink" xfId="201" builtinId="8" hidden="1"/>
    <cellStyle name="Hyperlink" xfId="87" builtinId="8" hidden="1"/>
    <cellStyle name="Hyperlink" xfId="99" builtinId="8" hidden="1"/>
    <cellStyle name="Hyperlink" xfId="249" builtinId="8" hidden="1"/>
    <cellStyle name="Hyperlink" xfId="209" builtinId="8" hidden="1"/>
    <cellStyle name="Hyperlink" xfId="137" builtinId="8" hidden="1"/>
    <cellStyle name="Hyperlink" xfId="7" builtinId="8" hidden="1"/>
    <cellStyle name="Hyperlink" xfId="21" builtinId="8" hidden="1"/>
    <cellStyle name="Hyperlink" xfId="81" builtinId="8" hidden="1"/>
    <cellStyle name="Hyperlink" xfId="235" builtinId="8" hidden="1"/>
    <cellStyle name="Hyperlink" xfId="23" builtinId="8" hidden="1"/>
    <cellStyle name="Hyperlink" xfId="165" builtinId="8" hidden="1"/>
    <cellStyle name="Hyperlink" xfId="171" builtinId="8" hidden="1"/>
    <cellStyle name="Hyperlink" xfId="47" builtinId="8" hidden="1"/>
    <cellStyle name="Hyperlink" xfId="83" builtinId="8" hidden="1"/>
    <cellStyle name="Hyperlink" xfId="115" builtinId="8" hidden="1"/>
    <cellStyle name="Hyperlink" xfId="135" builtinId="8" hidden="1"/>
    <cellStyle name="Hyperlink" xfId="151" builtinId="8" hidden="1"/>
    <cellStyle name="Hyperlink" xfId="105" builtinId="8" hidden="1"/>
    <cellStyle name="Hyperlink" xfId="233" builtinId="8" hidden="1"/>
    <cellStyle name="Hyperlink" xfId="5" builtinId="8" hidden="1"/>
    <cellStyle name="Hyperlink" xfId="215" builtinId="8" hidden="1"/>
    <cellStyle name="Hyperlink" xfId="51" builtinId="8" hidden="1"/>
    <cellStyle name="Hyperlink" xfId="147" builtinId="8" hidden="1"/>
    <cellStyle name="Hyperlink" xfId="117" builtinId="8" hidden="1"/>
    <cellStyle name="Hyperlink" xfId="63" builtinId="8" hidden="1"/>
    <cellStyle name="Hyperlink" xfId="31" builtinId="8" hidden="1"/>
    <cellStyle name="Hyperlink" xfId="133" builtinId="8" hidden="1"/>
    <cellStyle name="Hyperlink" xfId="3" builtinId="8" hidden="1"/>
    <cellStyle name="Hyperlink" xfId="95" builtinId="8" hidden="1"/>
    <cellStyle name="Hyperlink" xfId="29" builtinId="8" hidden="1"/>
    <cellStyle name="Hyperlink" xfId="265" builtinId="8" hidden="1"/>
    <cellStyle name="Hyperlink" xfId="153" builtinId="8" hidden="1"/>
    <cellStyle name="Hyperlink" xfId="259" builtinId="8" hidden="1"/>
    <cellStyle name="Hyperlink" xfId="15" builtinId="8" hidden="1"/>
    <cellStyle name="Hyperlink" xfId="37" builtinId="8" hidden="1"/>
    <cellStyle name="Hyperlink" xfId="241" builtinId="8" hidden="1"/>
    <cellStyle name="Hyperlink" xfId="159" builtinId="8" hidden="1"/>
    <cellStyle name="Hyperlink" xfId="129" builtinId="8" hidden="1"/>
    <cellStyle name="Hyperlink" xfId="139" builtinId="8" hidden="1"/>
    <cellStyle name="Hyperlink" xfId="119" builtinId="8" hidden="1"/>
    <cellStyle name="Hyperlink" xfId="205" builtinId="8" hidden="1"/>
    <cellStyle name="Hyperlink" xfId="57" builtinId="8" hidden="1"/>
    <cellStyle name="Hyperlink" xfId="9" builtinId="8" hidden="1"/>
    <cellStyle name="Hyperlink" xfId="197" builtinId="8" hidden="1"/>
    <cellStyle name="Hyperlink" xfId="219" builtinId="8" hidden="1"/>
    <cellStyle name="Hyperlink" xfId="41" builtinId="8" hidden="1"/>
    <cellStyle name="Hyperlink" xfId="59" builtinId="8" hidden="1"/>
    <cellStyle name="Hyperlink" xfId="155" builtinId="8" hidden="1"/>
    <cellStyle name="Hyperlink" xfId="175" builtinId="8" hidden="1"/>
    <cellStyle name="Hyperlink" xfId="217" builtinId="8" hidden="1"/>
    <cellStyle name="Hyperlink" xfId="187" builtinId="8" hidden="1"/>
    <cellStyle name="Hyperlink" xfId="199" builtinId="8" hidden="1"/>
    <cellStyle name="Hyperlink" xfId="101" builtinId="8" hidden="1"/>
    <cellStyle name="Hyperlink" xfId="71" builtinId="8" hidden="1"/>
    <cellStyle name="Hyperlink" xfId="17" builtinId="8" hidden="1"/>
    <cellStyle name="Hyperlink" xfId="261" builtinId="8" hidden="1"/>
    <cellStyle name="Hyperlink" xfId="257" builtinId="8" hidden="1"/>
    <cellStyle name="Hyperlink" xfId="91" builtinId="8" hidden="1"/>
    <cellStyle name="Hyperlink" xfId="221" builtinId="8" hidden="1"/>
    <cellStyle name="Hyperlink" xfId="141" builtinId="8" hidden="1"/>
    <cellStyle name="Hyperlink" xfId="43" builtinId="8" hidden="1"/>
    <cellStyle name="Hyperlink" xfId="243" builtinId="8" hidden="1"/>
    <cellStyle name="Hyperlink" xfId="185" builtinId="8" hidden="1"/>
    <cellStyle name="Hyperlink" xfId="183" builtinId="8" hidden="1"/>
    <cellStyle name="Hyperlink" xfId="65" builtinId="8" hidden="1"/>
    <cellStyle name="Hyperlink" xfId="93" builtinId="8" hidden="1"/>
    <cellStyle name="Hyperlink" xfId="179" builtinId="8" hidden="1"/>
    <cellStyle name="Hyperlink" xfId="85" builtinId="8" hidden="1"/>
    <cellStyle name="Hyperlink" xfId="211" builtinId="8" hidden="1"/>
    <cellStyle name="Hyperlink" xfId="207" builtinId="8" hidden="1"/>
    <cellStyle name="Hyperlink" xfId="103" builtinId="8" hidden="1"/>
    <cellStyle name="Hyperlink" xfId="121" builtinId="8" hidden="1"/>
    <cellStyle name="Hyperlink" xfId="231" builtinId="8" hidden="1"/>
    <cellStyle name="Hyperlink" xfId="247" builtinId="8" hidden="1"/>
    <cellStyle name="Hyperlink" xfId="13" builtinId="8" hidden="1"/>
    <cellStyle name="Hyperlink" xfId="35" builtinId="8" hidden="1"/>
    <cellStyle name="Hyperlink" xfId="111" builtinId="8" hidden="1"/>
    <cellStyle name="Hyperlink" xfId="181" builtinId="8" hidden="1"/>
    <cellStyle name="Hyperlink" xfId="123" builtinId="8" hidden="1"/>
    <cellStyle name="Hyperlink" xfId="255" builtinId="8" hidden="1"/>
    <cellStyle name="Hyperlink" xfId="143" builtinId="8" hidden="1"/>
    <cellStyle name="Hyperlink" xfId="223" builtinId="8" hidden="1"/>
    <cellStyle name="Hyperlink" xfId="39" builtinId="8" hidden="1"/>
    <cellStyle name="Hyperlink" xfId="125" builtinId="8" hidden="1"/>
    <cellStyle name="Hyperlink" xfId="145" builtinId="8" hidden="1"/>
    <cellStyle name="Hyperlink" xfId="61" builtinId="8" hidden="1"/>
    <cellStyle name="Hyperlink" xfId="67" builtinId="8" hidden="1"/>
    <cellStyle name="Hyperlink" xfId="189" builtinId="8" hidden="1"/>
    <cellStyle name="Hyperlink" xfId="177" builtinId="8" hidden="1"/>
    <cellStyle name="Hyperlink" xfId="225" builtinId="8" hidden="1"/>
    <cellStyle name="Hyperlink" xfId="267" builtinId="8" hidden="1"/>
    <cellStyle name="Hyperlink" xfId="26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7"/>
  <sheetViews>
    <sheetView topLeftCell="A83" zoomScaleNormal="100" zoomScalePageLayoutView="150" workbookViewId="0">
      <selection activeCell="F31" sqref="F31"/>
    </sheetView>
  </sheetViews>
  <sheetFormatPr baseColWidth="10" defaultColWidth="10.6640625" defaultRowHeight="16" x14ac:dyDescent="0.2"/>
  <cols>
    <col min="1" max="1" width="1.6640625" style="2" customWidth="1"/>
    <col min="2" max="2" width="43.1640625" style="2" customWidth="1"/>
    <col min="3" max="3" width="16.33203125" style="3" customWidth="1"/>
    <col min="4" max="5" width="11.5" style="1" customWidth="1"/>
    <col min="6" max="6" width="11.5" style="2" customWidth="1"/>
    <col min="7" max="8" width="11.5" style="78" customWidth="1"/>
    <col min="9" max="9" width="15.1640625" style="2" customWidth="1"/>
    <col min="10" max="10" width="36" style="2" customWidth="1"/>
    <col min="11" max="16384" width="10.6640625" style="2"/>
  </cols>
  <sheetData>
    <row r="1" spans="2:10" hidden="1" x14ac:dyDescent="0.2">
      <c r="G1" s="46"/>
      <c r="H1" s="46"/>
    </row>
    <row r="2" spans="2:10" ht="17" hidden="1" x14ac:dyDescent="0.2">
      <c r="B2" s="2" t="s">
        <v>0</v>
      </c>
      <c r="G2" s="46"/>
      <c r="H2" s="46"/>
    </row>
    <row r="3" spans="2:10" ht="17" hidden="1" x14ac:dyDescent="0.2">
      <c r="B3" s="4" t="s">
        <v>1</v>
      </c>
      <c r="C3" s="5" t="e">
        <f>#REF!</f>
        <v>#REF!</v>
      </c>
      <c r="G3" s="46"/>
      <c r="H3" s="46"/>
    </row>
    <row r="4" spans="2:10" ht="17" hidden="1" x14ac:dyDescent="0.2">
      <c r="B4" s="4" t="s">
        <v>2</v>
      </c>
      <c r="C4" s="5" t="e">
        <f>#REF!</f>
        <v>#REF!</v>
      </c>
      <c r="G4" s="46"/>
      <c r="H4" s="46"/>
    </row>
    <row r="5" spans="2:10" ht="17" hidden="1" x14ac:dyDescent="0.2">
      <c r="B5" s="14" t="s">
        <v>3</v>
      </c>
      <c r="C5" s="45">
        <v>1.2748999999999999</v>
      </c>
      <c r="G5" s="46"/>
      <c r="H5" s="46"/>
    </row>
    <row r="6" spans="2:10" ht="17" hidden="1" x14ac:dyDescent="0.2">
      <c r="B6" s="14" t="s">
        <v>59</v>
      </c>
      <c r="C6" s="15">
        <v>1</v>
      </c>
      <c r="G6" s="46"/>
      <c r="H6" s="46"/>
    </row>
    <row r="7" spans="2:10" hidden="1" x14ac:dyDescent="0.2">
      <c r="B7" s="14"/>
      <c r="C7" s="15"/>
      <c r="G7" s="46"/>
      <c r="H7" s="46"/>
    </row>
    <row r="8" spans="2:10" x14ac:dyDescent="0.2">
      <c r="B8" s="121" t="s">
        <v>60</v>
      </c>
      <c r="C8" s="121"/>
      <c r="D8" s="121"/>
      <c r="E8" s="121"/>
      <c r="F8" s="121"/>
      <c r="G8" s="121"/>
      <c r="H8" s="121"/>
      <c r="I8" s="121"/>
      <c r="J8" s="121"/>
    </row>
    <row r="9" spans="2:10" x14ac:dyDescent="0.2">
      <c r="B9" s="121"/>
      <c r="C9" s="121"/>
      <c r="D9" s="121"/>
      <c r="E9" s="121"/>
      <c r="F9" s="121"/>
      <c r="G9" s="121"/>
      <c r="H9" s="121"/>
      <c r="I9" s="121"/>
      <c r="J9" s="121"/>
    </row>
    <row r="10" spans="2:10" ht="15.5" customHeight="1" x14ac:dyDescent="0.2">
      <c r="B10" s="122" t="s">
        <v>4</v>
      </c>
      <c r="C10" s="122" t="s">
        <v>5</v>
      </c>
      <c r="D10" s="125" t="s">
        <v>61</v>
      </c>
      <c r="E10" s="126"/>
      <c r="F10" s="126"/>
      <c r="G10" s="126"/>
      <c r="H10" s="127"/>
      <c r="I10" s="123" t="e">
        <f>#REF!</f>
        <v>#REF!</v>
      </c>
      <c r="J10" s="122" t="s">
        <v>6</v>
      </c>
    </row>
    <row r="11" spans="2:10" ht="18" thickBot="1" x14ac:dyDescent="0.25">
      <c r="B11" s="122"/>
      <c r="C11" s="122"/>
      <c r="D11" s="103" t="s">
        <v>62</v>
      </c>
      <c r="E11" s="103" t="s">
        <v>63</v>
      </c>
      <c r="F11" s="103" t="s">
        <v>64</v>
      </c>
      <c r="G11" s="57" t="s">
        <v>65</v>
      </c>
      <c r="H11" s="57" t="s">
        <v>66</v>
      </c>
      <c r="I11" s="124"/>
      <c r="J11" s="122"/>
    </row>
    <row r="12" spans="2:10" x14ac:dyDescent="0.2">
      <c r="B12" s="115" t="s">
        <v>7</v>
      </c>
      <c r="C12" s="116"/>
      <c r="D12" s="116"/>
      <c r="E12" s="116"/>
      <c r="F12" s="116"/>
      <c r="G12" s="116"/>
      <c r="H12" s="116"/>
      <c r="I12" s="116"/>
      <c r="J12" s="117"/>
    </row>
    <row r="13" spans="2:10" ht="17" thickBot="1" x14ac:dyDescent="0.25">
      <c r="B13" s="118"/>
      <c r="C13" s="119"/>
      <c r="D13" s="131"/>
      <c r="E13" s="119"/>
      <c r="F13" s="119"/>
      <c r="G13" s="119"/>
      <c r="H13" s="119"/>
      <c r="I13" s="119"/>
      <c r="J13" s="120"/>
    </row>
    <row r="14" spans="2:10" x14ac:dyDescent="0.2">
      <c r="G14" s="58"/>
      <c r="H14" s="58"/>
    </row>
    <row r="15" spans="2:10" x14ac:dyDescent="0.2">
      <c r="B15" s="107" t="s">
        <v>8</v>
      </c>
      <c r="C15" s="108"/>
      <c r="D15" s="108"/>
      <c r="E15" s="108"/>
      <c r="F15" s="108"/>
      <c r="G15" s="108"/>
      <c r="H15" s="108"/>
      <c r="I15" s="108"/>
      <c r="J15" s="109"/>
    </row>
    <row r="16" spans="2:10" x14ac:dyDescent="0.2">
      <c r="B16" s="110"/>
      <c r="C16" s="111"/>
      <c r="D16" s="111"/>
      <c r="E16" s="111"/>
      <c r="F16" s="111"/>
      <c r="G16" s="111"/>
      <c r="H16" s="111"/>
      <c r="I16" s="111"/>
      <c r="J16" s="112"/>
    </row>
    <row r="17" spans="2:10" x14ac:dyDescent="0.2">
      <c r="G17" s="58"/>
      <c r="H17" s="58"/>
    </row>
    <row r="18" spans="2:10" ht="15.5" customHeight="1" x14ac:dyDescent="0.2">
      <c r="B18" s="79" t="e">
        <f>#REF!</f>
        <v>#REF!</v>
      </c>
      <c r="C18" s="79" t="e">
        <f>#REF!</f>
        <v>#REF!</v>
      </c>
      <c r="D18" s="64" t="e">
        <f>#REF!</f>
        <v>#REF!</v>
      </c>
      <c r="E18" s="64" t="e">
        <f>#REF!</f>
        <v>#REF!</v>
      </c>
      <c r="F18" s="64" t="e">
        <f>#REF!</f>
        <v>#REF!</v>
      </c>
      <c r="G18" s="64" t="e">
        <f>#REF!</f>
        <v>#REF!</v>
      </c>
      <c r="H18" s="64" t="e">
        <f>#REF!</f>
        <v>#REF!</v>
      </c>
      <c r="I18" s="27" t="e">
        <f>#REF!</f>
        <v>#REF!</v>
      </c>
      <c r="J18" s="32" t="s">
        <v>9</v>
      </c>
    </row>
    <row r="19" spans="2:10" x14ac:dyDescent="0.2">
      <c r="B19" s="79" t="e">
        <f>#REF!</f>
        <v>#REF!</v>
      </c>
      <c r="C19" s="79" t="e">
        <f>#REF!</f>
        <v>#REF!</v>
      </c>
      <c r="D19" s="6" t="e">
        <f>#REF!</f>
        <v>#REF!</v>
      </c>
      <c r="E19" s="6" t="e">
        <f>#REF!</f>
        <v>#REF!</v>
      </c>
      <c r="F19" s="6" t="e">
        <f>#REF!</f>
        <v>#REF!</v>
      </c>
      <c r="G19" s="6" t="e">
        <f>#REF!</f>
        <v>#REF!</v>
      </c>
      <c r="H19" s="6" t="e">
        <f>#REF!</f>
        <v>#REF!</v>
      </c>
      <c r="I19" s="27" t="e">
        <f>#REF!</f>
        <v>#REF!</v>
      </c>
      <c r="J19" s="32"/>
    </row>
    <row r="20" spans="2:10" x14ac:dyDescent="0.2">
      <c r="B20" s="79" t="e">
        <f>#REF!</f>
        <v>#REF!</v>
      </c>
      <c r="C20" s="79" t="e">
        <f>#REF!</f>
        <v>#REF!</v>
      </c>
      <c r="D20" s="64" t="e">
        <f>#REF!</f>
        <v>#REF!</v>
      </c>
      <c r="E20" s="64" t="e">
        <f>#REF!</f>
        <v>#REF!</v>
      </c>
      <c r="F20" s="64" t="e">
        <f>#REF!</f>
        <v>#REF!</v>
      </c>
      <c r="G20" s="64" t="e">
        <f>#REF!</f>
        <v>#REF!</v>
      </c>
      <c r="H20" s="64" t="e">
        <f>#REF!</f>
        <v>#REF!</v>
      </c>
      <c r="I20" s="27" t="e">
        <f>#REF!</f>
        <v>#REF!</v>
      </c>
      <c r="J20" s="32"/>
    </row>
    <row r="21" spans="2:10" x14ac:dyDescent="0.2">
      <c r="B21" s="79" t="e">
        <f>#REF!</f>
        <v>#REF!</v>
      </c>
      <c r="C21" s="79" t="e">
        <f>#REF!</f>
        <v>#REF!</v>
      </c>
      <c r="D21" s="6" t="e">
        <f>#REF!</f>
        <v>#REF!</v>
      </c>
      <c r="E21" s="6" t="e">
        <f>#REF!</f>
        <v>#REF!</v>
      </c>
      <c r="F21" s="6" t="e">
        <f>#REF!</f>
        <v>#REF!</v>
      </c>
      <c r="G21" s="6" t="e">
        <f>#REF!</f>
        <v>#REF!</v>
      </c>
      <c r="H21" s="6" t="e">
        <f>#REF!</f>
        <v>#REF!</v>
      </c>
      <c r="I21" s="27" t="e">
        <f>#REF!</f>
        <v>#REF!</v>
      </c>
      <c r="J21" s="32"/>
    </row>
    <row r="22" spans="2:10" x14ac:dyDescent="0.2">
      <c r="B22" s="4" t="e">
        <f>#REF!</f>
        <v>#REF!</v>
      </c>
      <c r="C22" s="17" t="e">
        <f>#REF!</f>
        <v>#REF!</v>
      </c>
      <c r="D22" s="64" t="e">
        <f>#REF!</f>
        <v>#REF!</v>
      </c>
      <c r="E22" s="64" t="e">
        <f>#REF!</f>
        <v>#REF!</v>
      </c>
      <c r="F22" s="64" t="e">
        <f>#REF!</f>
        <v>#REF!</v>
      </c>
      <c r="G22" s="64" t="e">
        <f>#REF!</f>
        <v>#REF!</v>
      </c>
      <c r="H22" s="64" t="e">
        <f>#REF!</f>
        <v>#REF!</v>
      </c>
      <c r="I22" s="27" t="e">
        <f>#REF!</f>
        <v>#REF!</v>
      </c>
      <c r="J22" s="32"/>
    </row>
    <row r="23" spans="2:10" x14ac:dyDescent="0.2">
      <c r="B23" s="4" t="e">
        <f>#REF!</f>
        <v>#REF!</v>
      </c>
      <c r="C23" s="17" t="e">
        <f>#REF!</f>
        <v>#REF!</v>
      </c>
      <c r="D23" s="6" t="e">
        <f>#REF!</f>
        <v>#REF!</v>
      </c>
      <c r="E23" s="6" t="e">
        <f>#REF!</f>
        <v>#REF!</v>
      </c>
      <c r="F23" s="6" t="e">
        <f>#REF!</f>
        <v>#REF!</v>
      </c>
      <c r="G23" s="6" t="e">
        <f>#REF!</f>
        <v>#REF!</v>
      </c>
      <c r="H23" s="6" t="e">
        <f>#REF!</f>
        <v>#REF!</v>
      </c>
      <c r="I23" s="27" t="e">
        <f>#REF!</f>
        <v>#REF!</v>
      </c>
      <c r="J23" s="32"/>
    </row>
    <row r="24" spans="2:10" x14ac:dyDescent="0.2">
      <c r="G24" s="58"/>
      <c r="H24" s="58"/>
    </row>
    <row r="25" spans="2:10" ht="15" customHeight="1" x14ac:dyDescent="0.2">
      <c r="B25" s="107" t="s">
        <v>10</v>
      </c>
      <c r="C25" s="108"/>
      <c r="D25" s="108"/>
      <c r="E25" s="108"/>
      <c r="F25" s="108"/>
      <c r="G25" s="108"/>
      <c r="H25" s="108"/>
      <c r="I25" s="108"/>
      <c r="J25" s="109"/>
    </row>
    <row r="26" spans="2:10" ht="15" customHeight="1" x14ac:dyDescent="0.2">
      <c r="B26" s="110"/>
      <c r="C26" s="111"/>
      <c r="D26" s="111"/>
      <c r="E26" s="111"/>
      <c r="F26" s="111"/>
      <c r="G26" s="111"/>
      <c r="H26" s="111"/>
      <c r="I26" s="111"/>
      <c r="J26" s="112"/>
    </row>
    <row r="27" spans="2:10" ht="15" customHeight="1" x14ac:dyDescent="0.2">
      <c r="B27" s="18"/>
      <c r="C27" s="18"/>
      <c r="D27" s="18"/>
      <c r="E27" s="18"/>
      <c r="F27" s="18"/>
      <c r="G27" s="59"/>
      <c r="H27" s="59"/>
      <c r="I27" s="18"/>
      <c r="J27" s="18"/>
    </row>
    <row r="28" spans="2:10" ht="15" customHeight="1" x14ac:dyDescent="0.2">
      <c r="B28" s="114" t="s">
        <v>11</v>
      </c>
      <c r="C28" s="114"/>
      <c r="D28" s="114"/>
      <c r="E28" s="114"/>
      <c r="F28" s="114"/>
      <c r="G28" s="114"/>
      <c r="H28" s="114"/>
      <c r="I28" s="114"/>
      <c r="J28" s="114"/>
    </row>
    <row r="29" spans="2:10" ht="27" customHeight="1" x14ac:dyDescent="0.2">
      <c r="B29" s="70" t="s">
        <v>12</v>
      </c>
      <c r="C29" s="17" t="e">
        <f>#REF!</f>
        <v>#REF!</v>
      </c>
      <c r="D29" s="65" t="e">
        <f>#REF!</f>
        <v>#REF!</v>
      </c>
      <c r="E29" s="63" t="e">
        <f>(D29*USD_GBP)</f>
        <v>#REF!</v>
      </c>
      <c r="F29" s="63" t="e">
        <f>(D29*USD_EURO)</f>
        <v>#REF!</v>
      </c>
      <c r="G29" s="65" t="e">
        <f>(D29*USD_AUD)</f>
        <v>#REF!</v>
      </c>
      <c r="H29" s="65" t="e">
        <f>($D29*USD_CAD)</f>
        <v>#REF!</v>
      </c>
      <c r="I29" s="71" t="e">
        <f>#REF!</f>
        <v>#REF!</v>
      </c>
      <c r="J29" s="135" t="s">
        <v>13</v>
      </c>
    </row>
    <row r="30" spans="2:10" ht="31.25" customHeight="1" x14ac:dyDescent="0.2">
      <c r="B30" s="70" t="s">
        <v>14</v>
      </c>
      <c r="C30" s="17" t="e">
        <f>#REF!</f>
        <v>#REF!</v>
      </c>
      <c r="D30" s="65" t="e">
        <f>#REF!</f>
        <v>#REF!</v>
      </c>
      <c r="E30" s="63" t="e">
        <f>(D30*USD_GBP)</f>
        <v>#REF!</v>
      </c>
      <c r="F30" s="63" t="e">
        <f>(D30*USD_EURO)</f>
        <v>#REF!</v>
      </c>
      <c r="G30" s="65" t="e">
        <f>(D30*USD_AUD)</f>
        <v>#REF!</v>
      </c>
      <c r="H30" s="65" t="e">
        <f>($D30*USD_CAD)</f>
        <v>#REF!</v>
      </c>
      <c r="I30" s="71" t="e">
        <f>#REF!</f>
        <v>#REF!</v>
      </c>
      <c r="J30" s="135"/>
    </row>
    <row r="31" spans="2:10" ht="15.5" customHeight="1" x14ac:dyDescent="0.2">
      <c r="B31" s="72" t="e">
        <f>#REF!</f>
        <v>#REF!</v>
      </c>
      <c r="C31" s="17" t="e">
        <f>#REF!</f>
        <v>#REF!</v>
      </c>
      <c r="D31" s="65" t="e">
        <f>#REF!</f>
        <v>#REF!</v>
      </c>
      <c r="E31" s="65" t="e">
        <f>#REF!</f>
        <v>#REF!</v>
      </c>
      <c r="F31" s="65" t="e">
        <f>#REF!</f>
        <v>#REF!</v>
      </c>
      <c r="G31" s="65" t="e">
        <f>#REF!</f>
        <v>#REF!</v>
      </c>
      <c r="H31" s="65" t="e">
        <f>($D31*USD_CAD)</f>
        <v>#REF!</v>
      </c>
      <c r="I31" s="71" t="e">
        <f>#REF!</f>
        <v>#REF!</v>
      </c>
      <c r="J31" s="73" t="e">
        <f>#REF!</f>
        <v>#REF!</v>
      </c>
    </row>
    <row r="32" spans="2:10" ht="15.5" hidden="1" customHeight="1" x14ac:dyDescent="0.2">
      <c r="B32" s="74" t="e">
        <f>#REF!</f>
        <v>#REF!</v>
      </c>
      <c r="C32" s="17" t="e">
        <f>#REF!</f>
        <v>#REF!</v>
      </c>
      <c r="D32" s="44" t="e">
        <f>#REF!</f>
        <v>#REF!</v>
      </c>
      <c r="E32" s="44" t="e">
        <f>#REF!</f>
        <v>#REF!</v>
      </c>
      <c r="F32" s="44" t="e">
        <f>#REF!</f>
        <v>#REF!</v>
      </c>
      <c r="G32" s="44" t="e">
        <f>#REF!</f>
        <v>#REF!</v>
      </c>
      <c r="H32" s="65" t="e">
        <f>($D32*USD_CAD)</f>
        <v>#REF!</v>
      </c>
      <c r="I32" s="71" t="e">
        <f>#REF!</f>
        <v>#REF!</v>
      </c>
      <c r="J32" s="75" t="e">
        <f>#REF!</f>
        <v>#REF!</v>
      </c>
    </row>
    <row r="33" spans="2:10" ht="31.25" customHeight="1" x14ac:dyDescent="0.2">
      <c r="B33" s="72" t="e">
        <f>#REF!</f>
        <v>#REF!</v>
      </c>
      <c r="C33" s="17" t="e">
        <f>#REF!</f>
        <v>#REF!</v>
      </c>
      <c r="D33" s="65" t="e">
        <f>#REF!</f>
        <v>#REF!</v>
      </c>
      <c r="E33" s="65" t="e">
        <f>#REF!</f>
        <v>#REF!</v>
      </c>
      <c r="F33" s="65" t="e">
        <f>#REF!</f>
        <v>#REF!</v>
      </c>
      <c r="G33" s="65" t="e">
        <f>#REF!</f>
        <v>#REF!</v>
      </c>
      <c r="H33" s="65" t="e">
        <f>($D33*USD_CAD)</f>
        <v>#REF!</v>
      </c>
      <c r="I33" s="71" t="e">
        <f>#REF!</f>
        <v>#REF!</v>
      </c>
      <c r="J33" s="73" t="e">
        <f>#REF!</f>
        <v>#REF!</v>
      </c>
    </row>
    <row r="34" spans="2:10" ht="15" customHeight="1" x14ac:dyDescent="0.2">
      <c r="B34" s="132" t="e">
        <f>#REF!</f>
        <v>#REF!</v>
      </c>
      <c r="C34" s="133"/>
      <c r="D34" s="133"/>
      <c r="E34" s="133"/>
      <c r="F34" s="133"/>
      <c r="G34" s="133"/>
      <c r="H34" s="133"/>
      <c r="I34" s="133"/>
      <c r="J34" s="134"/>
    </row>
    <row r="35" spans="2:10" ht="30" customHeight="1" x14ac:dyDescent="0.2">
      <c r="B35" s="4" t="e">
        <f>#REF!</f>
        <v>#REF!</v>
      </c>
      <c r="C35" s="17" t="e">
        <f>#REF!</f>
        <v>#REF!</v>
      </c>
      <c r="D35" s="64" t="e">
        <f>#REF!</f>
        <v>#REF!</v>
      </c>
      <c r="E35" s="7" t="e">
        <f>#REF!</f>
        <v>#REF!</v>
      </c>
      <c r="F35" s="8" t="e">
        <f>#REF!</f>
        <v>#REF!</v>
      </c>
      <c r="G35" s="51" t="e">
        <f>#REF!</f>
        <v>#REF!</v>
      </c>
      <c r="H35" s="51" t="e">
        <f t="shared" ref="H35:H41" si="0">($D35*USD_CAD)</f>
        <v>#REF!</v>
      </c>
      <c r="I35" s="27" t="e">
        <f>#REF!</f>
        <v>#REF!</v>
      </c>
      <c r="J35" s="128" t="e">
        <f>#REF!</f>
        <v>#REF!</v>
      </c>
    </row>
    <row r="36" spans="2:10" ht="15.5" customHeight="1" x14ac:dyDescent="0.2">
      <c r="B36" s="4" t="e">
        <f>#REF!</f>
        <v>#REF!</v>
      </c>
      <c r="C36" s="17" t="e">
        <f>#REF!</f>
        <v>#REF!</v>
      </c>
      <c r="D36" s="64" t="e">
        <f>#REF!</f>
        <v>#REF!</v>
      </c>
      <c r="E36" s="7" t="e">
        <f>#REF!</f>
        <v>#REF!</v>
      </c>
      <c r="F36" s="8" t="e">
        <f>#REF!</f>
        <v>#REF!</v>
      </c>
      <c r="G36" s="51" t="e">
        <f>#REF!</f>
        <v>#REF!</v>
      </c>
      <c r="H36" s="51" t="e">
        <f t="shared" si="0"/>
        <v>#REF!</v>
      </c>
      <c r="I36" s="27" t="e">
        <f>#REF!</f>
        <v>#REF!</v>
      </c>
      <c r="J36" s="129"/>
    </row>
    <row r="37" spans="2:10" ht="15.5" customHeight="1" x14ac:dyDescent="0.2">
      <c r="B37" s="4" t="e">
        <f>#REF!</f>
        <v>#REF!</v>
      </c>
      <c r="C37" s="17" t="e">
        <f>#REF!</f>
        <v>#REF!</v>
      </c>
      <c r="D37" s="64" t="e">
        <f>#REF!</f>
        <v>#REF!</v>
      </c>
      <c r="E37" s="7" t="e">
        <f>#REF!</f>
        <v>#REF!</v>
      </c>
      <c r="F37" s="8" t="e">
        <f>#REF!</f>
        <v>#REF!</v>
      </c>
      <c r="G37" s="51" t="e">
        <f>#REF!</f>
        <v>#REF!</v>
      </c>
      <c r="H37" s="51" t="e">
        <f t="shared" si="0"/>
        <v>#REF!</v>
      </c>
      <c r="I37" s="27" t="e">
        <f>#REF!</f>
        <v>#REF!</v>
      </c>
      <c r="J37" s="129"/>
    </row>
    <row r="38" spans="2:10" ht="29.75" customHeight="1" x14ac:dyDescent="0.2">
      <c r="B38" s="4" t="e">
        <f>#REF!</f>
        <v>#REF!</v>
      </c>
      <c r="C38" s="17" t="e">
        <f>#REF!</f>
        <v>#REF!</v>
      </c>
      <c r="D38" s="64" t="e">
        <f>#REF!</f>
        <v>#REF!</v>
      </c>
      <c r="E38" s="7" t="e">
        <f>#REF!</f>
        <v>#REF!</v>
      </c>
      <c r="F38" s="8" t="e">
        <f>#REF!</f>
        <v>#REF!</v>
      </c>
      <c r="G38" s="51" t="e">
        <f>#REF!</f>
        <v>#REF!</v>
      </c>
      <c r="H38" s="51" t="e">
        <f t="shared" si="0"/>
        <v>#REF!</v>
      </c>
      <c r="I38" s="27" t="e">
        <f>#REF!</f>
        <v>#REF!</v>
      </c>
      <c r="J38" s="129"/>
    </row>
    <row r="39" spans="2:10" ht="29.75" customHeight="1" x14ac:dyDescent="0.2">
      <c r="B39" s="4" t="e">
        <f>#REF!</f>
        <v>#REF!</v>
      </c>
      <c r="C39" s="17" t="e">
        <f>#REF!</f>
        <v>#REF!</v>
      </c>
      <c r="D39" s="64" t="e">
        <f>#REF!</f>
        <v>#REF!</v>
      </c>
      <c r="E39" s="7" t="e">
        <f>#REF!</f>
        <v>#REF!</v>
      </c>
      <c r="F39" s="8" t="e">
        <f>#REF!</f>
        <v>#REF!</v>
      </c>
      <c r="G39" s="51" t="e">
        <f>#REF!</f>
        <v>#REF!</v>
      </c>
      <c r="H39" s="51" t="e">
        <f t="shared" si="0"/>
        <v>#REF!</v>
      </c>
      <c r="I39" s="27" t="e">
        <f>#REF!</f>
        <v>#REF!</v>
      </c>
      <c r="J39" s="129"/>
    </row>
    <row r="40" spans="2:10" ht="29.75" customHeight="1" x14ac:dyDescent="0.2">
      <c r="B40" s="4" t="e">
        <f>#REF!</f>
        <v>#REF!</v>
      </c>
      <c r="C40" s="17" t="e">
        <f>#REF!</f>
        <v>#REF!</v>
      </c>
      <c r="D40" s="64" t="e">
        <f>#REF!</f>
        <v>#REF!</v>
      </c>
      <c r="E40" s="7" t="e">
        <f>#REF!</f>
        <v>#REF!</v>
      </c>
      <c r="F40" s="8" t="e">
        <f>#REF!</f>
        <v>#REF!</v>
      </c>
      <c r="G40" s="51" t="e">
        <f>#REF!</f>
        <v>#REF!</v>
      </c>
      <c r="H40" s="51" t="e">
        <f t="shared" si="0"/>
        <v>#REF!</v>
      </c>
      <c r="I40" s="27" t="e">
        <f>#REF!</f>
        <v>#REF!</v>
      </c>
      <c r="J40" s="129"/>
    </row>
    <row r="41" spans="2:10" ht="29.75" customHeight="1" x14ac:dyDescent="0.2">
      <c r="B41" s="4" t="e">
        <f>#REF!</f>
        <v>#REF!</v>
      </c>
      <c r="C41" s="17" t="e">
        <f>#REF!</f>
        <v>#REF!</v>
      </c>
      <c r="D41" s="64" t="e">
        <f>#REF!</f>
        <v>#REF!</v>
      </c>
      <c r="E41" s="7" t="e">
        <f>#REF!</f>
        <v>#REF!</v>
      </c>
      <c r="F41" s="8" t="e">
        <f>#REF!</f>
        <v>#REF!</v>
      </c>
      <c r="G41" s="51" t="e">
        <f>#REF!</f>
        <v>#REF!</v>
      </c>
      <c r="H41" s="51" t="e">
        <f t="shared" si="0"/>
        <v>#REF!</v>
      </c>
      <c r="I41" s="27" t="e">
        <f>#REF!</f>
        <v>#REF!</v>
      </c>
      <c r="J41" s="130"/>
    </row>
    <row r="42" spans="2:10" ht="15" customHeight="1" x14ac:dyDescent="0.2">
      <c r="B42" s="4" t="s">
        <v>15</v>
      </c>
      <c r="C42" s="17" t="e">
        <f>#REF!</f>
        <v>#REF!</v>
      </c>
      <c r="D42" s="63" t="e">
        <f>#REF!</f>
        <v>#REF!</v>
      </c>
      <c r="E42" s="7" t="e">
        <f>(D42*USD_GBP)</f>
        <v>#REF!</v>
      </c>
      <c r="F42" s="8" t="e">
        <f>(D42*USD_EURO)</f>
        <v>#REF!</v>
      </c>
      <c r="G42" s="51" t="e">
        <f>(D42*USD_AUD)</f>
        <v>#REF!</v>
      </c>
      <c r="H42" s="51" t="e">
        <f>($D42*USD_CAD)</f>
        <v>#REF!</v>
      </c>
      <c r="I42" s="32" t="e">
        <f>#REF!</f>
        <v>#REF!</v>
      </c>
      <c r="J42" s="113" t="s">
        <v>13</v>
      </c>
    </row>
    <row r="43" spans="2:10" ht="32" customHeight="1" x14ac:dyDescent="0.2">
      <c r="B43" s="4" t="s">
        <v>16</v>
      </c>
      <c r="C43" s="17" t="e">
        <f>#REF!</f>
        <v>#REF!</v>
      </c>
      <c r="D43" s="63" t="e">
        <f>#REF!</f>
        <v>#REF!</v>
      </c>
      <c r="E43" s="7" t="e">
        <f>(D43*USD_GBP)</f>
        <v>#REF!</v>
      </c>
      <c r="F43" s="8" t="e">
        <f>(D43*USD_EURO)</f>
        <v>#REF!</v>
      </c>
      <c r="G43" s="51" t="e">
        <f>(D43*USD_AUD)</f>
        <v>#REF!</v>
      </c>
      <c r="H43" s="51" t="e">
        <f>($D43*USD_CAD)</f>
        <v>#REF!</v>
      </c>
      <c r="I43" s="32" t="e">
        <f>#REF!</f>
        <v>#REF!</v>
      </c>
      <c r="J43" s="113"/>
    </row>
    <row r="44" spans="2:10" x14ac:dyDescent="0.2">
      <c r="G44" s="58"/>
      <c r="H44" s="58"/>
    </row>
    <row r="45" spans="2:10" ht="15" customHeight="1" x14ac:dyDescent="0.2">
      <c r="B45" s="107" t="e">
        <f>#REF!</f>
        <v>#REF!</v>
      </c>
      <c r="C45" s="108"/>
      <c r="D45" s="108"/>
      <c r="E45" s="108"/>
      <c r="F45" s="108"/>
      <c r="G45" s="108"/>
      <c r="H45" s="108"/>
      <c r="I45" s="108"/>
      <c r="J45" s="109"/>
    </row>
    <row r="46" spans="2:10" ht="15" customHeight="1" x14ac:dyDescent="0.2">
      <c r="B46" s="110"/>
      <c r="C46" s="111"/>
      <c r="D46" s="111"/>
      <c r="E46" s="111"/>
      <c r="F46" s="111"/>
      <c r="G46" s="111"/>
      <c r="H46" s="111"/>
      <c r="I46" s="111"/>
      <c r="J46" s="112"/>
    </row>
    <row r="47" spans="2:10" x14ac:dyDescent="0.2">
      <c r="G47" s="58"/>
      <c r="H47" s="58"/>
    </row>
    <row r="48" spans="2:10" ht="17" x14ac:dyDescent="0.2">
      <c r="B48" s="4" t="s">
        <v>67</v>
      </c>
      <c r="C48" s="17" t="e">
        <f>#REF!</f>
        <v>#REF!</v>
      </c>
      <c r="D48" s="63" t="e">
        <f>(#REF!)+(#REF!*$C$6)</f>
        <v>#REF!</v>
      </c>
      <c r="E48" s="7" t="e">
        <f>(D48*USD_GBP)</f>
        <v>#REF!</v>
      </c>
      <c r="F48" s="8" t="e">
        <f>(D48*USD_EURO)</f>
        <v>#REF!</v>
      </c>
      <c r="G48" s="51" t="e">
        <f>(D48*USD_AUD)</f>
        <v>#REF!</v>
      </c>
      <c r="H48" s="51" t="e">
        <f>($D48*USD_CAD)</f>
        <v>#REF!</v>
      </c>
      <c r="I48" s="27" t="e">
        <f>#REF!</f>
        <v>#REF!</v>
      </c>
      <c r="J48" s="16"/>
    </row>
    <row r="49" spans="2:10" x14ac:dyDescent="0.2">
      <c r="B49" s="92" t="e">
        <f>(#REF!)</f>
        <v>#REF!</v>
      </c>
      <c r="C49" s="53" t="e">
        <f>#REF!</f>
        <v>#REF!</v>
      </c>
      <c r="D49" s="67" t="e">
        <f>(#REF!)+(#REF!*$C$6)</f>
        <v>#REF!</v>
      </c>
      <c r="E49" s="25" t="e">
        <f>(D49*USD_GBP)</f>
        <v>#REF!</v>
      </c>
      <c r="F49" s="26" t="e">
        <f>(D49*USD_EURO)</f>
        <v>#REF!</v>
      </c>
      <c r="G49" s="90" t="e">
        <f>(D49*USD_AUD)</f>
        <v>#REF!</v>
      </c>
      <c r="H49" s="90" t="e">
        <f>($D49*USD_CAD)</f>
        <v>#REF!</v>
      </c>
      <c r="I49" s="24" t="e">
        <f>#REF!</f>
        <v>#REF!</v>
      </c>
      <c r="J49" s="93" t="e">
        <f>#REF!</f>
        <v>#REF!</v>
      </c>
    </row>
    <row r="50" spans="2:10" ht="17" x14ac:dyDescent="0.2">
      <c r="B50" s="4" t="s">
        <v>17</v>
      </c>
      <c r="C50" s="17" t="e">
        <f>#REF!</f>
        <v>#REF!</v>
      </c>
      <c r="D50" s="63" t="e">
        <f>(#REF!)+(#REF!*$C$6)</f>
        <v>#REF!</v>
      </c>
      <c r="E50" s="7" t="e">
        <f>(D50*USD_GBP)</f>
        <v>#REF!</v>
      </c>
      <c r="F50" s="8" t="e">
        <f>(D50*USD_EURO)</f>
        <v>#REF!</v>
      </c>
      <c r="G50" s="51" t="e">
        <f>(D50*USD_AUD)</f>
        <v>#REF!</v>
      </c>
      <c r="H50" s="51" t="e">
        <f>($D50*USD_CAD)</f>
        <v>#REF!</v>
      </c>
      <c r="I50" s="27" t="e">
        <f>#REF!</f>
        <v>#REF!</v>
      </c>
      <c r="J50" s="16"/>
    </row>
    <row r="51" spans="2:10" ht="17" x14ac:dyDescent="0.2">
      <c r="B51" s="4" t="s">
        <v>18</v>
      </c>
      <c r="C51" s="17" t="e">
        <f>#REF!</f>
        <v>#REF!</v>
      </c>
      <c r="D51" s="63" t="e">
        <f>(#REF!)+(#REF!*$C$6)</f>
        <v>#REF!</v>
      </c>
      <c r="E51" s="7" t="e">
        <f>(D51*USD_GBP)</f>
        <v>#REF!</v>
      </c>
      <c r="F51" s="8" t="e">
        <f>(D51*USD_EURO)</f>
        <v>#REF!</v>
      </c>
      <c r="G51" s="51" t="e">
        <f>(D51*USD_AUD)</f>
        <v>#REF!</v>
      </c>
      <c r="H51" s="51" t="e">
        <f>($D51*USD_CAD)</f>
        <v>#REF!</v>
      </c>
      <c r="I51" s="27" t="e">
        <f>#REF!</f>
        <v>#REF!</v>
      </c>
      <c r="J51" s="16"/>
    </row>
    <row r="52" spans="2:10" x14ac:dyDescent="0.2">
      <c r="B52" s="35" t="e">
        <f>#REF!</f>
        <v>#REF!</v>
      </c>
      <c r="C52" s="53" t="e">
        <f>#REF!</f>
        <v>#REF!</v>
      </c>
      <c r="D52" s="67" t="e">
        <f>(#REF!)+(#REF!*$C$6)</f>
        <v>#REF!</v>
      </c>
      <c r="E52" s="85" t="e">
        <f>#REF!</f>
        <v>#REF!</v>
      </c>
      <c r="F52" s="85" t="e">
        <f>#REF!</f>
        <v>#REF!</v>
      </c>
      <c r="G52" s="85" t="e">
        <f>#REF!</f>
        <v>#REF!</v>
      </c>
      <c r="H52" s="85" t="e">
        <f>#REF!</f>
        <v>#REF!</v>
      </c>
      <c r="I52" s="24" t="e">
        <f>#REF!</f>
        <v>#REF!</v>
      </c>
      <c r="J52" s="35" t="e">
        <f>#REF!</f>
        <v>#REF!</v>
      </c>
    </row>
    <row r="53" spans="2:10" x14ac:dyDescent="0.2">
      <c r="B53" s="9"/>
      <c r="C53" s="10"/>
      <c r="D53" s="83"/>
      <c r="E53" s="12"/>
      <c r="F53" s="13"/>
      <c r="G53" s="60"/>
      <c r="H53" s="60"/>
      <c r="I53" s="39"/>
      <c r="J53" s="84"/>
    </row>
    <row r="54" spans="2:10" ht="15" customHeight="1" x14ac:dyDescent="0.2">
      <c r="B54" s="107" t="e">
        <f>#REF!</f>
        <v>#REF!</v>
      </c>
      <c r="C54" s="108"/>
      <c r="D54" s="108"/>
      <c r="E54" s="108"/>
      <c r="F54" s="108"/>
      <c r="G54" s="108"/>
      <c r="H54" s="108"/>
      <c r="I54" s="108"/>
      <c r="J54" s="109"/>
    </row>
    <row r="55" spans="2:10" ht="15" customHeight="1" x14ac:dyDescent="0.2">
      <c r="B55" s="110"/>
      <c r="C55" s="111"/>
      <c r="D55" s="111"/>
      <c r="E55" s="111"/>
      <c r="F55" s="111"/>
      <c r="G55" s="111"/>
      <c r="H55" s="111"/>
      <c r="I55" s="111"/>
      <c r="J55" s="112"/>
    </row>
    <row r="56" spans="2:10" x14ac:dyDescent="0.2">
      <c r="G56" s="54"/>
      <c r="H56" s="54"/>
    </row>
    <row r="57" spans="2:10" ht="15.5" customHeight="1" x14ac:dyDescent="0.2">
      <c r="B57" s="24" t="e">
        <f>#REF!</f>
        <v>#REF!</v>
      </c>
      <c r="C57" s="53" t="e">
        <f>#REF!</f>
        <v>#REF!</v>
      </c>
      <c r="D57" s="67" t="e">
        <f>#REF!</f>
        <v>#REF!</v>
      </c>
      <c r="E57" s="85" t="e">
        <f>#REF!</f>
        <v>#REF!</v>
      </c>
      <c r="F57" s="85" t="e">
        <f>#REF!</f>
        <v>#REF!</v>
      </c>
      <c r="G57" s="85" t="e">
        <f>#REF!</f>
        <v>#REF!</v>
      </c>
      <c r="H57" s="85" t="e">
        <f>#REF!</f>
        <v>#REF!</v>
      </c>
      <c r="I57" s="24" t="e">
        <f>#REF!</f>
        <v>#REF!</v>
      </c>
      <c r="J57" s="35" t="e">
        <f>#REF!</f>
        <v>#REF!</v>
      </c>
    </row>
    <row r="58" spans="2:10" ht="15.5" customHeight="1" x14ac:dyDescent="0.2">
      <c r="B58" s="24" t="e">
        <f>#REF!</f>
        <v>#REF!</v>
      </c>
      <c r="C58" s="53" t="e">
        <f>#REF!</f>
        <v>#REF!</v>
      </c>
      <c r="D58" s="67" t="e">
        <f>#REF!</f>
        <v>#REF!</v>
      </c>
      <c r="E58" s="85" t="e">
        <f>#REF!</f>
        <v>#REF!</v>
      </c>
      <c r="F58" s="85" t="e">
        <f>#REF!</f>
        <v>#REF!</v>
      </c>
      <c r="G58" s="85" t="e">
        <f>#REF!</f>
        <v>#REF!</v>
      </c>
      <c r="H58" s="85" t="e">
        <f>#REF!</f>
        <v>#REF!</v>
      </c>
      <c r="I58" s="24" t="e">
        <f>#REF!</f>
        <v>#REF!</v>
      </c>
      <c r="J58" s="35" t="e">
        <f>#REF!</f>
        <v>#REF!</v>
      </c>
    </row>
    <row r="59" spans="2:10" ht="15.5" customHeight="1" x14ac:dyDescent="0.2">
      <c r="B59" s="24" t="e">
        <f>#REF!</f>
        <v>#REF!</v>
      </c>
      <c r="C59" s="53" t="e">
        <f>#REF!</f>
        <v>#REF!</v>
      </c>
      <c r="D59" s="67" t="e">
        <f>#REF!</f>
        <v>#REF!</v>
      </c>
      <c r="E59" s="85" t="e">
        <f>#REF!</f>
        <v>#REF!</v>
      </c>
      <c r="F59" s="85" t="e">
        <f>#REF!</f>
        <v>#REF!</v>
      </c>
      <c r="G59" s="85" t="e">
        <f>#REF!</f>
        <v>#REF!</v>
      </c>
      <c r="H59" s="85" t="e">
        <f>#REF!</f>
        <v>#REF!</v>
      </c>
      <c r="I59" s="24" t="e">
        <f>#REF!</f>
        <v>#REF!</v>
      </c>
      <c r="J59" s="35" t="e">
        <f>#REF!</f>
        <v>#REF!</v>
      </c>
    </row>
    <row r="60" spans="2:10" ht="15.5" customHeight="1" x14ac:dyDescent="0.2">
      <c r="B60" s="24" t="e">
        <f>#REF!</f>
        <v>#REF!</v>
      </c>
      <c r="C60" s="53" t="e">
        <f>#REF!</f>
        <v>#REF!</v>
      </c>
      <c r="D60" s="67" t="e">
        <f>#REF!</f>
        <v>#REF!</v>
      </c>
      <c r="E60" s="85" t="e">
        <f>#REF!</f>
        <v>#REF!</v>
      </c>
      <c r="F60" s="85" t="e">
        <f>#REF!</f>
        <v>#REF!</v>
      </c>
      <c r="G60" s="85" t="e">
        <f>#REF!</f>
        <v>#REF!</v>
      </c>
      <c r="H60" s="85" t="e">
        <f>#REF!</f>
        <v>#REF!</v>
      </c>
      <c r="I60" s="24" t="e">
        <f>#REF!</f>
        <v>#REF!</v>
      </c>
      <c r="J60" s="35" t="e">
        <f>#REF!</f>
        <v>#REF!</v>
      </c>
    </row>
    <row r="61" spans="2:10" ht="15.5" customHeight="1" x14ac:dyDescent="0.2">
      <c r="B61" s="24" t="e">
        <f>#REF!</f>
        <v>#REF!</v>
      </c>
      <c r="C61" s="53" t="e">
        <f>#REF!</f>
        <v>#REF!</v>
      </c>
      <c r="D61" s="67" t="e">
        <f>#REF!</f>
        <v>#REF!</v>
      </c>
      <c r="E61" s="85" t="e">
        <f>#REF!</f>
        <v>#REF!</v>
      </c>
      <c r="F61" s="85" t="e">
        <f>#REF!</f>
        <v>#REF!</v>
      </c>
      <c r="G61" s="85" t="e">
        <f>#REF!</f>
        <v>#REF!</v>
      </c>
      <c r="H61" s="85" t="e">
        <f>#REF!</f>
        <v>#REF!</v>
      </c>
      <c r="I61" s="24" t="e">
        <f>#REF!</f>
        <v>#REF!</v>
      </c>
      <c r="J61" s="35" t="e">
        <f>#REF!</f>
        <v>#REF!</v>
      </c>
    </row>
    <row r="62" spans="2:10" ht="15.5" customHeight="1" x14ac:dyDescent="0.2">
      <c r="B62" s="24" t="e">
        <f>#REF!</f>
        <v>#REF!</v>
      </c>
      <c r="C62" s="53" t="e">
        <f>#REF!</f>
        <v>#REF!</v>
      </c>
      <c r="D62" s="67" t="e">
        <f>#REF!</f>
        <v>#REF!</v>
      </c>
      <c r="E62" s="85" t="e">
        <f>#REF!</f>
        <v>#REF!</v>
      </c>
      <c r="F62" s="85" t="e">
        <f>#REF!</f>
        <v>#REF!</v>
      </c>
      <c r="G62" s="85" t="e">
        <f>#REF!</f>
        <v>#REF!</v>
      </c>
      <c r="H62" s="85" t="e">
        <f>#REF!</f>
        <v>#REF!</v>
      </c>
      <c r="I62" s="24" t="e">
        <f>#REF!</f>
        <v>#REF!</v>
      </c>
      <c r="J62" s="35" t="e">
        <f>#REF!</f>
        <v>#REF!</v>
      </c>
    </row>
    <row r="63" spans="2:10" ht="15.5" customHeight="1" x14ac:dyDescent="0.2">
      <c r="B63" s="24" t="e">
        <f>#REF!</f>
        <v>#REF!</v>
      </c>
      <c r="C63" s="53" t="e">
        <f>#REF!</f>
        <v>#REF!</v>
      </c>
      <c r="D63" s="67" t="e">
        <f>#REF!</f>
        <v>#REF!</v>
      </c>
      <c r="E63" s="85" t="e">
        <f>#REF!</f>
        <v>#REF!</v>
      </c>
      <c r="F63" s="85" t="e">
        <f>#REF!</f>
        <v>#REF!</v>
      </c>
      <c r="G63" s="85" t="e">
        <f>#REF!</f>
        <v>#REF!</v>
      </c>
      <c r="H63" s="85" t="e">
        <f>#REF!</f>
        <v>#REF!</v>
      </c>
      <c r="I63" s="24" t="e">
        <f>#REF!</f>
        <v>#REF!</v>
      </c>
      <c r="J63" s="35" t="e">
        <f>#REF!</f>
        <v>#REF!</v>
      </c>
    </row>
    <row r="64" spans="2:10" x14ac:dyDescent="0.2">
      <c r="G64" s="54"/>
      <c r="H64" s="54"/>
    </row>
    <row r="65" spans="2:10" ht="15" customHeight="1" x14ac:dyDescent="0.2">
      <c r="B65" s="107" t="s">
        <v>20</v>
      </c>
      <c r="C65" s="108"/>
      <c r="D65" s="108"/>
      <c r="E65" s="108"/>
      <c r="F65" s="108"/>
      <c r="G65" s="108"/>
      <c r="H65" s="108"/>
      <c r="I65" s="108"/>
      <c r="J65" s="109"/>
    </row>
    <row r="66" spans="2:10" ht="15" customHeight="1" x14ac:dyDescent="0.2">
      <c r="B66" s="110"/>
      <c r="C66" s="111"/>
      <c r="D66" s="111"/>
      <c r="E66" s="111"/>
      <c r="F66" s="111"/>
      <c r="G66" s="111"/>
      <c r="H66" s="111"/>
      <c r="I66" s="111"/>
      <c r="J66" s="112"/>
    </row>
    <row r="67" spans="2:10" x14ac:dyDescent="0.2">
      <c r="B67" s="9"/>
      <c r="C67" s="10"/>
      <c r="D67" s="83"/>
      <c r="E67" s="12"/>
      <c r="F67" s="13"/>
      <c r="G67" s="13"/>
      <c r="H67" s="13"/>
      <c r="I67" s="39"/>
      <c r="J67" s="84"/>
    </row>
    <row r="68" spans="2:10" x14ac:dyDescent="0.2">
      <c r="B68" s="24" t="e">
        <f>#REF!</f>
        <v>#REF!</v>
      </c>
      <c r="C68" s="53" t="e">
        <f>#REF!</f>
        <v>#REF!</v>
      </c>
      <c r="D68" s="67" t="e">
        <f>#REF!</f>
        <v>#REF!</v>
      </c>
      <c r="E68" s="67" t="e">
        <f>#REF!</f>
        <v>#REF!</v>
      </c>
      <c r="F68" s="67" t="e">
        <f>#REF!</f>
        <v>#REF!</v>
      </c>
      <c r="G68" s="67" t="e">
        <f>#REF!</f>
        <v>#REF!</v>
      </c>
      <c r="H68" s="67" t="e">
        <f>#REF!</f>
        <v>#REF!</v>
      </c>
      <c r="I68" s="24" t="e">
        <f>#REF!</f>
        <v>#REF!</v>
      </c>
      <c r="J68" s="35" t="e">
        <f>#REF!</f>
        <v>#REF!</v>
      </c>
    </row>
    <row r="69" spans="2:10" x14ac:dyDescent="0.2">
      <c r="B69" s="24" t="e">
        <f>#REF!</f>
        <v>#REF!</v>
      </c>
      <c r="C69" s="53" t="e">
        <f>#REF!</f>
        <v>#REF!</v>
      </c>
      <c r="D69" s="82" t="e">
        <f>(#REF!)+(#REF!*$C$6)</f>
        <v>#REF!</v>
      </c>
      <c r="E69" s="25" t="e">
        <f t="shared" ref="E69" si="1">(D69*USD_GBP)</f>
        <v>#REF!</v>
      </c>
      <c r="F69" s="26" t="e">
        <f t="shared" ref="F69" si="2">(D69*USD_EURO)</f>
        <v>#REF!</v>
      </c>
      <c r="G69" s="26" t="e">
        <f t="shared" ref="G69" si="3">(D69*USD_AUD)</f>
        <v>#REF!</v>
      </c>
      <c r="H69" s="26" t="e">
        <f>($D69*USD_CAD)</f>
        <v>#REF!</v>
      </c>
      <c r="I69" s="24" t="e">
        <f>#REF!</f>
        <v>#REF!</v>
      </c>
      <c r="J69" s="35" t="e">
        <f>#REF!</f>
        <v>#REF!</v>
      </c>
    </row>
    <row r="70" spans="2:10" x14ac:dyDescent="0.2">
      <c r="B70" s="24" t="e">
        <f>#REF!</f>
        <v>#REF!</v>
      </c>
      <c r="C70" s="53" t="e">
        <f>#REF!</f>
        <v>#REF!</v>
      </c>
      <c r="D70" s="67" t="e">
        <f>#REF!</f>
        <v>#REF!</v>
      </c>
      <c r="E70" s="25" t="e">
        <f>#REF!</f>
        <v>#REF!</v>
      </c>
      <c r="F70" s="26" t="e">
        <f>#REF!</f>
        <v>#REF!</v>
      </c>
      <c r="G70" s="26" t="e">
        <f>#REF!</f>
        <v>#REF!</v>
      </c>
      <c r="H70" s="26" t="e">
        <f>#REF!</f>
        <v>#REF!</v>
      </c>
      <c r="I70" s="24" t="e">
        <f>#REF!</f>
        <v>#REF!</v>
      </c>
      <c r="J70" s="35" t="e">
        <f>#REF!</f>
        <v>#REF!</v>
      </c>
    </row>
    <row r="71" spans="2:10" x14ac:dyDescent="0.2">
      <c r="B71" s="24" t="e">
        <f>#REF!</f>
        <v>#REF!</v>
      </c>
      <c r="C71" s="53" t="e">
        <f>#REF!</f>
        <v>#REF!</v>
      </c>
      <c r="D71" s="82" t="e">
        <f>#REF!</f>
        <v>#REF!</v>
      </c>
      <c r="E71" s="25" t="e">
        <f>#REF!</f>
        <v>#REF!</v>
      </c>
      <c r="F71" s="26" t="e">
        <f>#REF!</f>
        <v>#REF!</v>
      </c>
      <c r="G71" s="26" t="e">
        <f>#REF!</f>
        <v>#REF!</v>
      </c>
      <c r="H71" s="26" t="e">
        <f>#REF!</f>
        <v>#REF!</v>
      </c>
      <c r="I71" s="24" t="e">
        <f>#REF!</f>
        <v>#REF!</v>
      </c>
      <c r="J71" s="35" t="e">
        <f>#REF!</f>
        <v>#REF!</v>
      </c>
    </row>
    <row r="72" spans="2:10" ht="15.5" customHeight="1" x14ac:dyDescent="0.2">
      <c r="B72" s="35" t="e">
        <f>#REF!</f>
        <v>#REF!</v>
      </c>
      <c r="C72" s="53" t="e">
        <f>#REF!</f>
        <v>#REF!</v>
      </c>
      <c r="D72" s="82" t="e">
        <f>(#REF!)+(#REF!*$C$6)</f>
        <v>#REF!</v>
      </c>
      <c r="E72" s="25" t="e">
        <f t="shared" ref="E72" si="4">(D72*USD_GBP)</f>
        <v>#REF!</v>
      </c>
      <c r="F72" s="26" t="e">
        <f t="shared" ref="F72" si="5">(D72*USD_EURO)</f>
        <v>#REF!</v>
      </c>
      <c r="G72" s="26" t="e">
        <f t="shared" ref="G72" si="6">(D72*USD_AUD)</f>
        <v>#REF!</v>
      </c>
      <c r="H72" s="26" t="e">
        <f>#REF!</f>
        <v>#REF!</v>
      </c>
      <c r="I72" s="24" t="e">
        <f>#REF!</f>
        <v>#REF!</v>
      </c>
      <c r="J72" s="35" t="e">
        <f>#REF!</f>
        <v>#REF!</v>
      </c>
    </row>
    <row r="73" spans="2:10" x14ac:dyDescent="0.2">
      <c r="B73" s="9"/>
      <c r="C73" s="10"/>
      <c r="D73" s="11"/>
      <c r="E73" s="12"/>
      <c r="F73" s="13"/>
      <c r="G73" s="13"/>
      <c r="H73" s="13"/>
      <c r="I73" s="9"/>
      <c r="J73" s="9"/>
    </row>
    <row r="74" spans="2:10" ht="15" customHeight="1" x14ac:dyDescent="0.2">
      <c r="B74" s="107" t="s">
        <v>68</v>
      </c>
      <c r="C74" s="108"/>
      <c r="D74" s="108"/>
      <c r="E74" s="108"/>
      <c r="F74" s="108"/>
      <c r="G74" s="108"/>
      <c r="H74" s="108"/>
      <c r="I74" s="108"/>
      <c r="J74" s="109"/>
    </row>
    <row r="75" spans="2:10" ht="15" customHeight="1" x14ac:dyDescent="0.2">
      <c r="B75" s="110"/>
      <c r="C75" s="111"/>
      <c r="D75" s="111"/>
      <c r="E75" s="111"/>
      <c r="F75" s="111"/>
      <c r="G75" s="111"/>
      <c r="H75" s="111"/>
      <c r="I75" s="111"/>
      <c r="J75" s="112"/>
    </row>
    <row r="76" spans="2:10" x14ac:dyDescent="0.2">
      <c r="G76" s="58"/>
      <c r="H76" s="58"/>
    </row>
    <row r="77" spans="2:10" x14ac:dyDescent="0.2">
      <c r="B77" s="24" t="e">
        <f>#REF!</f>
        <v>#REF!</v>
      </c>
      <c r="C77" s="24" t="e">
        <f>#REF!</f>
        <v>#REF!</v>
      </c>
      <c r="D77" s="82" t="e">
        <f>(#REF!)+(#REF!*$C$6)</f>
        <v>#REF!</v>
      </c>
      <c r="E77" s="25" t="e">
        <f t="shared" ref="E77:E96" si="7">(D77*USD_GBP)</f>
        <v>#REF!</v>
      </c>
      <c r="F77" s="26" t="e">
        <f t="shared" ref="F77:F96" si="8">(D77*USD_EURO)</f>
        <v>#REF!</v>
      </c>
      <c r="G77" s="90" t="e">
        <f t="shared" ref="G77:G96" si="9">(D77*USD_AUD)</f>
        <v>#REF!</v>
      </c>
      <c r="H77" s="90" t="e">
        <f>($D77*USD_CAD)</f>
        <v>#REF!</v>
      </c>
      <c r="I77" s="24" t="e">
        <f>#REF!</f>
        <v>#REF!</v>
      </c>
      <c r="J77" s="91" t="e">
        <f>#REF!</f>
        <v>#REF!</v>
      </c>
    </row>
    <row r="78" spans="2:10" ht="17" x14ac:dyDescent="0.2">
      <c r="B78" s="4" t="s">
        <v>21</v>
      </c>
      <c r="C78" s="27" t="e">
        <f>#REF!</f>
        <v>#REF!</v>
      </c>
      <c r="D78" s="6" t="e">
        <f>(#REF!)+(#REF!*$C$6)</f>
        <v>#REF!</v>
      </c>
      <c r="E78" s="7" t="e">
        <f t="shared" si="7"/>
        <v>#REF!</v>
      </c>
      <c r="F78" s="8" t="e">
        <f t="shared" si="8"/>
        <v>#REF!</v>
      </c>
      <c r="G78" s="51" t="e">
        <f t="shared" si="9"/>
        <v>#REF!</v>
      </c>
      <c r="H78" s="51" t="e">
        <f>($D78*USD_CAD)</f>
        <v>#REF!</v>
      </c>
      <c r="I78" s="27" t="e">
        <f>#REF!</f>
        <v>#REF!</v>
      </c>
      <c r="J78" s="27"/>
    </row>
    <row r="79" spans="2:10" x14ac:dyDescent="0.2">
      <c r="B79" s="27" t="e">
        <f>#REF!</f>
        <v>#REF!</v>
      </c>
      <c r="C79" s="27" t="e">
        <f>#REF!</f>
        <v>#REF!</v>
      </c>
      <c r="D79" s="29" t="e">
        <f>(#REF!)+(#REF!*$C$6)</f>
        <v>#REF!</v>
      </c>
      <c r="E79" s="30" t="e">
        <f t="shared" si="7"/>
        <v>#REF!</v>
      </c>
      <c r="F79" s="31" t="e">
        <f t="shared" si="8"/>
        <v>#REF!</v>
      </c>
      <c r="G79" s="77" t="e">
        <f t="shared" si="9"/>
        <v>#REF!</v>
      </c>
      <c r="H79" s="77" t="e">
        <f>($D79*USD_CAD)</f>
        <v>#REF!</v>
      </c>
      <c r="I79" s="27" t="e">
        <f>#REF!</f>
        <v>#REF!</v>
      </c>
      <c r="J79" s="27" t="e">
        <f>#REF!</f>
        <v>#REF!</v>
      </c>
    </row>
    <row r="80" spans="2:10" x14ac:dyDescent="0.2">
      <c r="B80" s="27" t="e">
        <f>#REF!</f>
        <v>#REF!</v>
      </c>
      <c r="C80" s="27" t="e">
        <f>#REF!</f>
        <v>#REF!</v>
      </c>
      <c r="D80" s="29" t="e">
        <f>#REF!</f>
        <v>#REF!</v>
      </c>
      <c r="E80" s="30" t="e">
        <f>#REF!</f>
        <v>#REF!</v>
      </c>
      <c r="F80" s="31" t="e">
        <f>#REF!</f>
        <v>#REF!</v>
      </c>
      <c r="G80" s="77" t="e">
        <f>#REF!</f>
        <v>#REF!</v>
      </c>
      <c r="H80" s="77" t="e">
        <f>#REF!</f>
        <v>#REF!</v>
      </c>
      <c r="I80" s="27" t="e">
        <f>#REF!</f>
        <v>#REF!</v>
      </c>
      <c r="J80" s="27" t="e">
        <f>#REF!</f>
        <v>#REF!</v>
      </c>
    </row>
    <row r="81" spans="2:13" ht="15.5" customHeight="1" x14ac:dyDescent="0.2">
      <c r="B81" s="27" t="e">
        <f>#REF!</f>
        <v>#REF!</v>
      </c>
      <c r="C81" s="27" t="e">
        <f>#REF!</f>
        <v>#REF!</v>
      </c>
      <c r="D81" s="29" t="e">
        <f>(#REF!)+(#REF!*$C$6)</f>
        <v>#REF!</v>
      </c>
      <c r="E81" s="30" t="e">
        <f t="shared" si="7"/>
        <v>#REF!</v>
      </c>
      <c r="F81" s="31" t="e">
        <f t="shared" si="8"/>
        <v>#REF!</v>
      </c>
      <c r="G81" s="77" t="e">
        <f t="shared" si="9"/>
        <v>#REF!</v>
      </c>
      <c r="H81" s="77" t="e">
        <f t="shared" ref="H81:H86" si="10">($D81*USD_CAD)</f>
        <v>#REF!</v>
      </c>
      <c r="I81" s="27" t="e">
        <f>#REF!</f>
        <v>#REF!</v>
      </c>
      <c r="J81" s="27"/>
    </row>
    <row r="82" spans="2:13" ht="15.5" customHeight="1" x14ac:dyDescent="0.2">
      <c r="B82" s="86" t="s">
        <v>22</v>
      </c>
      <c r="C82" s="86" t="e">
        <f>#REF!</f>
        <v>#REF!</v>
      </c>
      <c r="D82" s="89" t="e">
        <f>(#REF!)+(#REF!*$C$6)</f>
        <v>#REF!</v>
      </c>
      <c r="E82" s="25" t="e">
        <f t="shared" ref="E82:E86" si="11">(D82*USD_GBP)</f>
        <v>#REF!</v>
      </c>
      <c r="F82" s="87" t="e">
        <f t="shared" ref="F82:F86" si="12">(D82*USD_EURO)</f>
        <v>#REF!</v>
      </c>
      <c r="G82" s="88" t="e">
        <f t="shared" ref="G82:G86" si="13">(D82*USD_AUD)</f>
        <v>#REF!</v>
      </c>
      <c r="H82" s="88" t="e">
        <f t="shared" si="10"/>
        <v>#REF!</v>
      </c>
      <c r="I82" s="86" t="s">
        <v>23</v>
      </c>
      <c r="J82" s="86" t="s">
        <v>19</v>
      </c>
    </row>
    <row r="83" spans="2:13" ht="17" x14ac:dyDescent="0.2">
      <c r="B83" s="86" t="s">
        <v>24</v>
      </c>
      <c r="C83" s="86" t="e">
        <f>#REF!</f>
        <v>#REF!</v>
      </c>
      <c r="D83" s="89" t="e">
        <f>(#REF!)+(#REF!*$C$6)</f>
        <v>#REF!</v>
      </c>
      <c r="E83" s="25" t="e">
        <f t="shared" si="11"/>
        <v>#REF!</v>
      </c>
      <c r="F83" s="87" t="e">
        <f t="shared" si="12"/>
        <v>#REF!</v>
      </c>
      <c r="G83" s="88" t="e">
        <f t="shared" si="13"/>
        <v>#REF!</v>
      </c>
      <c r="H83" s="88" t="e">
        <f t="shared" si="10"/>
        <v>#REF!</v>
      </c>
      <c r="I83" s="86" t="s">
        <v>25</v>
      </c>
      <c r="J83" s="86" t="s">
        <v>19</v>
      </c>
    </row>
    <row r="84" spans="2:13" ht="15.5" customHeight="1" x14ac:dyDescent="0.2">
      <c r="B84" s="86" t="s">
        <v>26</v>
      </c>
      <c r="C84" s="86" t="e">
        <f>#REF!</f>
        <v>#REF!</v>
      </c>
      <c r="D84" s="89" t="e">
        <f>(#REF!)+(#REF!*$C$6)</f>
        <v>#REF!</v>
      </c>
      <c r="E84" s="25" t="e">
        <f t="shared" si="11"/>
        <v>#REF!</v>
      </c>
      <c r="F84" s="87" t="e">
        <f t="shared" si="12"/>
        <v>#REF!</v>
      </c>
      <c r="G84" s="88" t="e">
        <f t="shared" si="13"/>
        <v>#REF!</v>
      </c>
      <c r="H84" s="88" t="e">
        <f t="shared" si="10"/>
        <v>#REF!</v>
      </c>
      <c r="I84" s="86" t="s">
        <v>27</v>
      </c>
      <c r="J84" s="86" t="s">
        <v>19</v>
      </c>
    </row>
    <row r="85" spans="2:13" ht="17" hidden="1" x14ac:dyDescent="0.2">
      <c r="B85" s="94" t="s">
        <v>28</v>
      </c>
      <c r="C85" s="94" t="e">
        <f>#REF!</f>
        <v>#REF!</v>
      </c>
      <c r="D85" s="95" t="e">
        <f>(#REF!)+(#REF!*$C$6)</f>
        <v>#REF!</v>
      </c>
      <c r="E85" s="22" t="e">
        <f t="shared" si="11"/>
        <v>#REF!</v>
      </c>
      <c r="F85" s="96" t="e">
        <f t="shared" si="12"/>
        <v>#REF!</v>
      </c>
      <c r="G85" s="97" t="e">
        <f t="shared" si="13"/>
        <v>#REF!</v>
      </c>
      <c r="H85" s="97" t="e">
        <f t="shared" si="10"/>
        <v>#REF!</v>
      </c>
      <c r="I85" s="94" t="s">
        <v>29</v>
      </c>
      <c r="J85" s="94" t="s">
        <v>19</v>
      </c>
      <c r="K85" s="98"/>
    </row>
    <row r="86" spans="2:13" ht="17" x14ac:dyDescent="0.2">
      <c r="B86" s="86" t="s">
        <v>30</v>
      </c>
      <c r="C86" s="86" t="e">
        <f>#REF!</f>
        <v>#REF!</v>
      </c>
      <c r="D86" s="89" t="e">
        <f>(#REF!)+(#REF!*$C$6)</f>
        <v>#REF!</v>
      </c>
      <c r="E86" s="25" t="e">
        <f t="shared" si="11"/>
        <v>#REF!</v>
      </c>
      <c r="F86" s="87" t="e">
        <f t="shared" si="12"/>
        <v>#REF!</v>
      </c>
      <c r="G86" s="88" t="e">
        <f t="shared" si="13"/>
        <v>#REF!</v>
      </c>
      <c r="H86" s="88" t="e">
        <f t="shared" si="10"/>
        <v>#REF!</v>
      </c>
      <c r="I86" s="86" t="s">
        <v>31</v>
      </c>
      <c r="J86" s="86" t="s">
        <v>19</v>
      </c>
    </row>
    <row r="87" spans="2:13" ht="15" customHeight="1" x14ac:dyDescent="0.2">
      <c r="B87" s="18"/>
      <c r="C87" s="18"/>
      <c r="D87" s="18"/>
      <c r="E87" s="18"/>
      <c r="F87" s="18"/>
      <c r="G87" s="18"/>
      <c r="H87" s="18"/>
      <c r="I87" s="18"/>
      <c r="J87" s="18"/>
    </row>
    <row r="88" spans="2:13" ht="15" customHeight="1" x14ac:dyDescent="0.2">
      <c r="B88" s="107" t="s">
        <v>32</v>
      </c>
      <c r="C88" s="108"/>
      <c r="D88" s="108"/>
      <c r="E88" s="108"/>
      <c r="F88" s="108"/>
      <c r="G88" s="108"/>
      <c r="H88" s="108"/>
      <c r="I88" s="108"/>
      <c r="J88" s="109"/>
    </row>
    <row r="89" spans="2:13" ht="15" customHeight="1" x14ac:dyDescent="0.2">
      <c r="B89" s="110"/>
      <c r="C89" s="111"/>
      <c r="D89" s="111"/>
      <c r="E89" s="111"/>
      <c r="F89" s="111"/>
      <c r="G89" s="111"/>
      <c r="H89" s="111"/>
      <c r="I89" s="111"/>
      <c r="J89" s="112"/>
    </row>
    <row r="90" spans="2:13" x14ac:dyDescent="0.2">
      <c r="G90" s="54"/>
      <c r="H90" s="54"/>
    </row>
    <row r="91" spans="2:13" ht="15.5" customHeight="1" x14ac:dyDescent="0.2">
      <c r="B91" s="27" t="e">
        <f>#REF!</f>
        <v>#REF!</v>
      </c>
      <c r="C91" s="27" t="e">
        <f>#REF!</f>
        <v>#REF!</v>
      </c>
      <c r="D91" s="66" t="e">
        <f>(#REF!)+(#REF!*$C$6)</f>
        <v>#REF!</v>
      </c>
      <c r="E91" s="30" t="e">
        <f>(D91*USD_GBP)</f>
        <v>#REF!</v>
      </c>
      <c r="F91" s="31" t="e">
        <f>(D91*USD_EURO)</f>
        <v>#REF!</v>
      </c>
      <c r="G91" s="77" t="e">
        <f>(D91*USD_AUD)</f>
        <v>#REF!</v>
      </c>
      <c r="H91" s="77" t="e">
        <f>($D91*USD_CAD)</f>
        <v>#REF!</v>
      </c>
      <c r="I91" s="27" t="e">
        <f>#REF!</f>
        <v>#REF!</v>
      </c>
      <c r="J91" s="27" t="e">
        <f>#REF!</f>
        <v>#REF!</v>
      </c>
      <c r="L91" s="33"/>
      <c r="M91" s="34"/>
    </row>
    <row r="92" spans="2:13" x14ac:dyDescent="0.2">
      <c r="B92" s="27" t="e">
        <f>#REF!</f>
        <v>#REF!</v>
      </c>
      <c r="C92" s="27" t="e">
        <f>#REF!</f>
        <v>#REF!</v>
      </c>
      <c r="D92" s="66" t="e">
        <f>(#REF!)+(#REF!*$C$6)</f>
        <v>#REF!</v>
      </c>
      <c r="E92" s="30" t="e">
        <f t="shared" si="7"/>
        <v>#REF!</v>
      </c>
      <c r="F92" s="31" t="e">
        <f t="shared" si="8"/>
        <v>#REF!</v>
      </c>
      <c r="G92" s="77" t="e">
        <f t="shared" si="9"/>
        <v>#REF!</v>
      </c>
      <c r="H92" s="77" t="e">
        <f t="shared" ref="H92:H94" si="14">($D92*USD_CAD)</f>
        <v>#REF!</v>
      </c>
      <c r="I92" s="27" t="e">
        <f>#REF!</f>
        <v>#REF!</v>
      </c>
      <c r="J92" s="27" t="e">
        <f>#REF!</f>
        <v>#REF!</v>
      </c>
      <c r="L92" s="33"/>
      <c r="M92" s="34"/>
    </row>
    <row r="93" spans="2:13" x14ac:dyDescent="0.2">
      <c r="B93" s="27" t="e">
        <f>#REF!</f>
        <v>#REF!</v>
      </c>
      <c r="C93" s="27" t="e">
        <f>#REF!</f>
        <v>#REF!</v>
      </c>
      <c r="D93" s="66" t="e">
        <f>(#REF!)+(#REF!*$C$6)</f>
        <v>#REF!</v>
      </c>
      <c r="E93" s="30" t="e">
        <f t="shared" si="7"/>
        <v>#REF!</v>
      </c>
      <c r="F93" s="31" t="e">
        <f t="shared" si="8"/>
        <v>#REF!</v>
      </c>
      <c r="G93" s="77" t="e">
        <f t="shared" si="9"/>
        <v>#REF!</v>
      </c>
      <c r="H93" s="77" t="e">
        <f t="shared" si="14"/>
        <v>#REF!</v>
      </c>
      <c r="I93" s="27" t="e">
        <f>#REF!</f>
        <v>#REF!</v>
      </c>
      <c r="J93" s="27" t="e">
        <f>#REF!</f>
        <v>#REF!</v>
      </c>
      <c r="L93" s="33"/>
      <c r="M93" s="34"/>
    </row>
    <row r="94" spans="2:13" ht="15.5" customHeight="1" x14ac:dyDescent="0.2">
      <c r="B94" s="27" t="e">
        <f>#REF!</f>
        <v>#REF!</v>
      </c>
      <c r="C94" s="27" t="e">
        <f>#REF!</f>
        <v>#REF!</v>
      </c>
      <c r="D94" s="66" t="e">
        <f>#REF!</f>
        <v>#REF!</v>
      </c>
      <c r="E94" s="30" t="e">
        <f>#REF!</f>
        <v>#REF!</v>
      </c>
      <c r="F94" s="31" t="e">
        <f>#REF!</f>
        <v>#REF!</v>
      </c>
      <c r="G94" s="77" t="e">
        <f>#REF!</f>
        <v>#REF!</v>
      </c>
      <c r="H94" s="77" t="e">
        <f t="shared" si="14"/>
        <v>#REF!</v>
      </c>
      <c r="I94" s="27" t="e">
        <f>#REF!</f>
        <v>#REF!</v>
      </c>
      <c r="J94" s="27"/>
      <c r="L94" s="33"/>
      <c r="M94" s="34"/>
    </row>
    <row r="95" spans="2:13" x14ac:dyDescent="0.2">
      <c r="B95" s="27" t="e">
        <f>#REF!</f>
        <v>#REF!</v>
      </c>
      <c r="C95" s="28" t="e">
        <f>#REF!</f>
        <v>#REF!</v>
      </c>
      <c r="D95" s="66" t="e">
        <f>ROUND((#REF!)*(1+$C$6),0)</f>
        <v>#REF!</v>
      </c>
      <c r="E95" s="30" t="e">
        <f t="shared" si="7"/>
        <v>#REF!</v>
      </c>
      <c r="F95" s="31" t="e">
        <f t="shared" si="8"/>
        <v>#REF!</v>
      </c>
      <c r="G95" s="51" t="e">
        <f t="shared" si="9"/>
        <v>#REF!</v>
      </c>
      <c r="H95" s="51" t="e">
        <f>($D95*USD_CAD)</f>
        <v>#REF!</v>
      </c>
      <c r="I95" s="27" t="e">
        <f>#REF!</f>
        <v>#REF!</v>
      </c>
      <c r="J95" s="27" t="e">
        <f>#REF!</f>
        <v>#REF!</v>
      </c>
    </row>
    <row r="96" spans="2:13" x14ac:dyDescent="0.2">
      <c r="B96" s="27" t="e">
        <f>#REF!</f>
        <v>#REF!</v>
      </c>
      <c r="C96" s="28" t="e">
        <f>#REF!</f>
        <v>#REF!</v>
      </c>
      <c r="D96" s="66" t="e">
        <f>ROUND((#REF!)*(1+$C$6),0)</f>
        <v>#REF!</v>
      </c>
      <c r="E96" s="30" t="e">
        <f t="shared" si="7"/>
        <v>#REF!</v>
      </c>
      <c r="F96" s="31" t="e">
        <f t="shared" si="8"/>
        <v>#REF!</v>
      </c>
      <c r="G96" s="51" t="e">
        <f t="shared" si="9"/>
        <v>#REF!</v>
      </c>
      <c r="H96" s="51" t="e">
        <f>($D96*USD_CAD)</f>
        <v>#REF!</v>
      </c>
      <c r="I96" s="27" t="e">
        <f>#REF!</f>
        <v>#REF!</v>
      </c>
      <c r="J96" s="27" t="e">
        <f>#REF!</f>
        <v>#REF!</v>
      </c>
    </row>
    <row r="97" spans="2:10" x14ac:dyDescent="0.2">
      <c r="B97" s="9"/>
      <c r="C97" s="10"/>
      <c r="D97" s="102"/>
      <c r="E97" s="102"/>
      <c r="F97" s="9"/>
      <c r="G97" s="62"/>
      <c r="H97" s="62"/>
      <c r="I97" s="9"/>
      <c r="J97" s="9"/>
    </row>
    <row r="98" spans="2:10" x14ac:dyDescent="0.2">
      <c r="B98" s="114" t="s">
        <v>33</v>
      </c>
      <c r="C98" s="114"/>
      <c r="D98" s="114"/>
      <c r="E98" s="114"/>
      <c r="F98" s="114"/>
      <c r="G98" s="114"/>
      <c r="H98" s="114"/>
      <c r="I98" s="114"/>
      <c r="J98" s="114"/>
    </row>
    <row r="99" spans="2:10" ht="17" x14ac:dyDescent="0.2">
      <c r="B99" s="4" t="s">
        <v>34</v>
      </c>
      <c r="C99" s="17" t="e">
        <f>#REF!</f>
        <v>#REF!</v>
      </c>
      <c r="D99" s="63" t="e">
        <f>(#REF!)+(#REF!*$C$6)</f>
        <v>#REF!</v>
      </c>
      <c r="E99" s="7" t="e">
        <f>(D99*USD_GBP)</f>
        <v>#REF!</v>
      </c>
      <c r="F99" s="8" t="e">
        <f>(D99*USD_EURO)</f>
        <v>#REF!</v>
      </c>
      <c r="G99" s="51" t="e">
        <f>(D99*USD_AUD)</f>
        <v>#REF!</v>
      </c>
      <c r="H99" s="51" t="e">
        <f>($D99*USD_CAD)</f>
        <v>#REF!</v>
      </c>
      <c r="I99" s="27" t="e">
        <f>#REF!</f>
        <v>#REF!</v>
      </c>
      <c r="J99" s="16"/>
    </row>
    <row r="100" spans="2:10" x14ac:dyDescent="0.2">
      <c r="B100" s="47" t="e">
        <f>#REF!</f>
        <v>#REF!</v>
      </c>
      <c r="C100" s="48" t="e">
        <f>#REF!</f>
        <v>#REF!</v>
      </c>
      <c r="D100" s="81" t="e">
        <f>#REF!</f>
        <v>#REF!</v>
      </c>
      <c r="E100" s="49" t="e">
        <f>#REF!</f>
        <v>#REF!</v>
      </c>
      <c r="F100" s="50" t="e">
        <f>#REF!</f>
        <v>#REF!</v>
      </c>
      <c r="G100" s="52" t="e">
        <f>#REF!</f>
        <v>#REF!</v>
      </c>
      <c r="H100" s="52" t="e">
        <f>#REF!</f>
        <v>#REF!</v>
      </c>
      <c r="I100" s="47" t="e">
        <f>#REF!</f>
        <v>#REF!</v>
      </c>
      <c r="J100" s="27" t="e">
        <f>#REF!</f>
        <v>#REF!</v>
      </c>
    </row>
    <row r="101" spans="2:10" x14ac:dyDescent="0.2">
      <c r="B101" s="9"/>
      <c r="C101" s="10"/>
      <c r="D101" s="102"/>
      <c r="E101" s="102"/>
      <c r="F101" s="9"/>
      <c r="G101" s="62"/>
      <c r="H101" s="62"/>
      <c r="I101" s="9"/>
      <c r="J101" s="9"/>
    </row>
    <row r="102" spans="2:10" x14ac:dyDescent="0.2">
      <c r="B102" s="114" t="s">
        <v>35</v>
      </c>
      <c r="C102" s="114"/>
      <c r="D102" s="114"/>
      <c r="E102" s="114"/>
      <c r="F102" s="114"/>
      <c r="G102" s="114"/>
      <c r="H102" s="114"/>
      <c r="I102" s="114"/>
      <c r="J102" s="114"/>
    </row>
    <row r="103" spans="2:10" x14ac:dyDescent="0.2">
      <c r="B103" s="24" t="e">
        <f>#REF!</f>
        <v>#REF!</v>
      </c>
      <c r="C103" s="53" t="e">
        <f>#REF!</f>
        <v>#REF!</v>
      </c>
      <c r="D103" s="67" t="e">
        <f>(#REF!)+(#REF!*$C$6)</f>
        <v>#REF!</v>
      </c>
      <c r="E103" s="25" t="e">
        <f>(D103*USD_GBP)</f>
        <v>#REF!</v>
      </c>
      <c r="F103" s="26" t="e">
        <f>(D103*USD_EURO)</f>
        <v>#REF!</v>
      </c>
      <c r="G103" s="90" t="e">
        <f>(D103*USD_AUD)</f>
        <v>#REF!</v>
      </c>
      <c r="H103" s="90" t="e">
        <f>($D103*USD_CAD)</f>
        <v>#REF!</v>
      </c>
      <c r="I103" s="24" t="e">
        <f>#REF!</f>
        <v>#REF!</v>
      </c>
      <c r="J103" s="93" t="e">
        <f>#REF!</f>
        <v>#REF!</v>
      </c>
    </row>
    <row r="104" spans="2:10" ht="17" x14ac:dyDescent="0.2">
      <c r="B104" s="4" t="s">
        <v>36</v>
      </c>
      <c r="C104" s="17" t="e">
        <f>#REF!</f>
        <v>#REF!</v>
      </c>
      <c r="D104" s="63" t="e">
        <f>(#REF!)+(#REF!*$C$6)</f>
        <v>#REF!</v>
      </c>
      <c r="E104" s="7" t="e">
        <f t="shared" ref="E104:E110" si="15">(D104*USD_GBP)</f>
        <v>#REF!</v>
      </c>
      <c r="F104" s="8" t="e">
        <f t="shared" ref="F104:F110" si="16">(D104*USD_EURO)</f>
        <v>#REF!</v>
      </c>
      <c r="G104" s="51" t="e">
        <f t="shared" ref="G104:G110" si="17">(D104*USD_AUD)</f>
        <v>#REF!</v>
      </c>
      <c r="H104" s="51" t="e">
        <f>($D104*USD_CAD)</f>
        <v>#REF!</v>
      </c>
      <c r="I104" s="27" t="e">
        <f>#REF!</f>
        <v>#REF!</v>
      </c>
      <c r="J104" s="19"/>
    </row>
    <row r="105" spans="2:10" x14ac:dyDescent="0.2">
      <c r="B105" s="27" t="e">
        <f>#REF!</f>
        <v>#REF!</v>
      </c>
      <c r="C105" s="27" t="e">
        <f>#REF!</f>
        <v>#REF!</v>
      </c>
      <c r="D105" s="66" t="e">
        <f>(#REF!)+(#REF!*$C$6)</f>
        <v>#REF!</v>
      </c>
      <c r="E105" s="30" t="e">
        <f>(D105*USD_GBP)</f>
        <v>#REF!</v>
      </c>
      <c r="F105" s="31" t="e">
        <f>(D105*USD_EURO)</f>
        <v>#REF!</v>
      </c>
      <c r="G105" s="77" t="e">
        <f>(D105*USD_AUD)</f>
        <v>#REF!</v>
      </c>
      <c r="H105" s="77" t="e">
        <f>($D105*USD_CAD)</f>
        <v>#REF!</v>
      </c>
      <c r="I105" s="80" t="e">
        <f>#REF!</f>
        <v>#REF!</v>
      </c>
      <c r="J105" s="80" t="e">
        <f>#REF!</f>
        <v>#REF!</v>
      </c>
    </row>
    <row r="106" spans="2:10" x14ac:dyDescent="0.2">
      <c r="B106" s="27" t="e">
        <f>#REF!</f>
        <v>#REF!</v>
      </c>
      <c r="C106" s="27" t="e">
        <f>#REF!</f>
        <v>#REF!</v>
      </c>
      <c r="D106" s="66" t="e">
        <f>(#REF!)+(#REF!*$C$6)</f>
        <v>#REF!</v>
      </c>
      <c r="E106" s="30" t="e">
        <f t="shared" ref="E106" si="18">(D106*USD_GBP)</f>
        <v>#REF!</v>
      </c>
      <c r="F106" s="31" t="e">
        <f t="shared" ref="F106" si="19">(D106*USD_EURO)</f>
        <v>#REF!</v>
      </c>
      <c r="G106" s="77" t="e">
        <f t="shared" ref="G106" si="20">(D106*USD_AUD)</f>
        <v>#REF!</v>
      </c>
      <c r="H106" s="77" t="e">
        <f>($D106*USD_CAD)</f>
        <v>#REF!</v>
      </c>
      <c r="I106" s="27" t="e">
        <f>#REF!</f>
        <v>#REF!</v>
      </c>
      <c r="J106" s="27" t="e">
        <f>#REF!</f>
        <v>#REF!</v>
      </c>
    </row>
    <row r="107" spans="2:10" ht="15.5" customHeight="1" x14ac:dyDescent="0.2">
      <c r="B107" s="27" t="e">
        <f>#REF!</f>
        <v>#REF!</v>
      </c>
      <c r="C107" s="27" t="e">
        <f>#REF!</f>
        <v>#REF!</v>
      </c>
      <c r="D107" s="38" t="e">
        <f>#REF!</f>
        <v>#REF!</v>
      </c>
      <c r="E107" s="38" t="e">
        <f>#REF!</f>
        <v>#REF!</v>
      </c>
      <c r="F107" s="38" t="e">
        <f>#REF!</f>
        <v>#REF!</v>
      </c>
      <c r="G107" s="38" t="e">
        <f>#REF!</f>
        <v>#REF!</v>
      </c>
      <c r="H107" s="38" t="e">
        <f>#REF!</f>
        <v>#REF!</v>
      </c>
      <c r="I107" s="27" t="e">
        <f>#REF!</f>
        <v>#REF!</v>
      </c>
      <c r="J107" s="27" t="e">
        <f>#REF!</f>
        <v>#REF!</v>
      </c>
    </row>
    <row r="108" spans="2:10" ht="17" hidden="1" x14ac:dyDescent="0.2">
      <c r="B108" s="20" t="s">
        <v>37</v>
      </c>
      <c r="C108" s="21" t="e">
        <f>#REF!</f>
        <v>#REF!</v>
      </c>
      <c r="D108" s="68" t="e">
        <f>(#REF!)+(#REF!*$C$6)</f>
        <v>#REF!</v>
      </c>
      <c r="E108" s="22" t="e">
        <f t="shared" si="15"/>
        <v>#REF!</v>
      </c>
      <c r="F108" s="23" t="e">
        <f t="shared" si="16"/>
        <v>#REF!</v>
      </c>
      <c r="G108" s="61" t="e">
        <f t="shared" si="17"/>
        <v>#REF!</v>
      </c>
      <c r="H108" s="61" t="e">
        <f>($D108*USD_CAD)</f>
        <v>#REF!</v>
      </c>
      <c r="I108" s="16" t="e">
        <f>#REF!</f>
        <v>#REF!</v>
      </c>
      <c r="J108" s="16" t="s">
        <v>39</v>
      </c>
    </row>
    <row r="109" spans="2:10" ht="17" hidden="1" x14ac:dyDescent="0.2">
      <c r="B109" s="4" t="s">
        <v>40</v>
      </c>
      <c r="C109" s="17" t="e">
        <f>#REF!</f>
        <v>#REF!</v>
      </c>
      <c r="D109" s="63" t="e">
        <f>(#REF!)+(#REF!*$C$6)</f>
        <v>#REF!</v>
      </c>
      <c r="E109" s="7" t="e">
        <f t="shared" si="15"/>
        <v>#REF!</v>
      </c>
      <c r="F109" s="8" t="e">
        <f t="shared" si="16"/>
        <v>#REF!</v>
      </c>
      <c r="G109" s="51" t="e">
        <f t="shared" si="17"/>
        <v>#REF!</v>
      </c>
      <c r="H109" s="51" t="e">
        <f>($D109*USD_AUD)</f>
        <v>#REF!</v>
      </c>
      <c r="I109" s="16" t="e">
        <f>#REF!</f>
        <v>#REF!</v>
      </c>
      <c r="J109" s="16"/>
    </row>
    <row r="110" spans="2:10" ht="15.5" customHeight="1" x14ac:dyDescent="0.2">
      <c r="B110" s="27" t="s">
        <v>41</v>
      </c>
      <c r="C110" s="28" t="e">
        <f>#REF!</f>
        <v>#REF!</v>
      </c>
      <c r="D110" s="66" t="e">
        <f>(#REF!)</f>
        <v>#REF!</v>
      </c>
      <c r="E110" s="30" t="e">
        <f t="shared" si="15"/>
        <v>#REF!</v>
      </c>
      <c r="F110" s="31" t="e">
        <f t="shared" si="16"/>
        <v>#REF!</v>
      </c>
      <c r="G110" s="51" t="e">
        <f t="shared" si="17"/>
        <v>#REF!</v>
      </c>
      <c r="H110" s="51" t="e">
        <f>($D110*USD_CAD)</f>
        <v>#REF!</v>
      </c>
      <c r="I110" s="27" t="e">
        <f>#REF!</f>
        <v>#REF!</v>
      </c>
      <c r="J110" s="32"/>
    </row>
    <row r="111" spans="2:10" ht="15.5" customHeight="1" x14ac:dyDescent="0.2">
      <c r="B111" s="27" t="e">
        <f>#REF!</f>
        <v>#REF!</v>
      </c>
      <c r="C111" s="28" t="e">
        <f>#REF!</f>
        <v>#REF!</v>
      </c>
      <c r="D111" s="66" t="e">
        <f>#REF!</f>
        <v>#REF!</v>
      </c>
      <c r="E111" s="30" t="e">
        <f>#REF!</f>
        <v>#REF!</v>
      </c>
      <c r="F111" s="31" t="e">
        <f>#REF!</f>
        <v>#REF!</v>
      </c>
      <c r="G111" s="76" t="e">
        <f>#REF!</f>
        <v>#REF!</v>
      </c>
      <c r="H111" s="76" t="e">
        <f>#REF!</f>
        <v>#REF!</v>
      </c>
      <c r="I111" s="27" t="e">
        <f>#REF!</f>
        <v>#REF!</v>
      </c>
      <c r="J111" s="32" t="e">
        <f>#REF!</f>
        <v>#REF!</v>
      </c>
    </row>
    <row r="112" spans="2:10" s="36" customFormat="1" ht="15.5" customHeight="1" x14ac:dyDescent="0.2">
      <c r="B112" s="27" t="e">
        <f>#REF!</f>
        <v>#REF!</v>
      </c>
      <c r="C112" s="28" t="e">
        <f>#REF!</f>
        <v>#REF!</v>
      </c>
      <c r="D112" s="66" t="e">
        <f>#REF!</f>
        <v>#REF!</v>
      </c>
      <c r="E112" s="30" t="e">
        <f>(D112*USD_GBP)</f>
        <v>#REF!</v>
      </c>
      <c r="F112" s="31" t="e">
        <f>(D112*USD_EURO)</f>
        <v>#REF!</v>
      </c>
      <c r="G112" s="51" t="e">
        <f>(D112*USD_AUD)</f>
        <v>#REF!</v>
      </c>
      <c r="H112" s="51" t="e">
        <f>($D112*USD_CAD)</f>
        <v>#REF!</v>
      </c>
      <c r="I112" s="27" t="e">
        <f>#REF!</f>
        <v>#REF!</v>
      </c>
      <c r="J112" s="32" t="e">
        <f>#REF!</f>
        <v>#REF!</v>
      </c>
    </row>
    <row r="113" spans="2:10" ht="15.5" customHeight="1" x14ac:dyDescent="0.2">
      <c r="B113" s="27" t="e">
        <f>#REF!</f>
        <v>#REF!</v>
      </c>
      <c r="C113" s="28" t="e">
        <f>#REF!</f>
        <v>#REF!</v>
      </c>
      <c r="D113" s="66" t="e">
        <f>#REF!*(1+$C$6)</f>
        <v>#REF!</v>
      </c>
      <c r="E113" s="29" t="e">
        <f t="shared" ref="E113:E114" si="21">(D113*USD_GBP)</f>
        <v>#REF!</v>
      </c>
      <c r="F113" s="29" t="e">
        <f t="shared" ref="F113:F114" si="22">(D113*USD_EURO)</f>
        <v>#REF!</v>
      </c>
      <c r="G113" s="76" t="e">
        <f t="shared" ref="G113:G114" si="23">(D113*USD_AUD)</f>
        <v>#REF!</v>
      </c>
      <c r="H113" s="76" t="e">
        <f>($D113*USD_CAD)</f>
        <v>#REF!</v>
      </c>
      <c r="I113" s="27" t="e">
        <f>#REF!</f>
        <v>#REF!</v>
      </c>
      <c r="J113" s="32" t="e">
        <f>#REF!</f>
        <v>#REF!</v>
      </c>
    </row>
    <row r="114" spans="2:10" ht="15.5" customHeight="1" x14ac:dyDescent="0.2">
      <c r="B114" s="27" t="e">
        <f>#REF!</f>
        <v>#REF!</v>
      </c>
      <c r="C114" s="28" t="e">
        <f>#REF!</f>
        <v>#REF!</v>
      </c>
      <c r="D114" s="66" t="e">
        <f>#REF!*(1+$C$6)</f>
        <v>#REF!</v>
      </c>
      <c r="E114" s="29" t="e">
        <f t="shared" si="21"/>
        <v>#REF!</v>
      </c>
      <c r="F114" s="29" t="e">
        <f t="shared" si="22"/>
        <v>#REF!</v>
      </c>
      <c r="G114" s="76" t="e">
        <f t="shared" si="23"/>
        <v>#REF!</v>
      </c>
      <c r="H114" s="76" t="e">
        <f>($D114*USD_CAD)</f>
        <v>#REF!</v>
      </c>
      <c r="I114" s="27" t="e">
        <f>#REF!</f>
        <v>#REF!</v>
      </c>
      <c r="J114" s="32" t="e">
        <f>#REF!</f>
        <v>#REF!</v>
      </c>
    </row>
    <row r="115" spans="2:10" x14ac:dyDescent="0.2">
      <c r="B115" s="9"/>
      <c r="C115" s="10"/>
      <c r="D115" s="11"/>
      <c r="E115" s="12"/>
      <c r="F115" s="13"/>
      <c r="G115" s="60"/>
      <c r="H115" s="60"/>
      <c r="I115" s="9"/>
      <c r="J115" s="9"/>
    </row>
    <row r="116" spans="2:10" x14ac:dyDescent="0.2">
      <c r="B116" s="107" t="e">
        <f>#REF!</f>
        <v>#REF!</v>
      </c>
      <c r="C116" s="108"/>
      <c r="D116" s="108"/>
      <c r="E116" s="108"/>
      <c r="F116" s="108"/>
      <c r="G116" s="108"/>
      <c r="H116" s="108"/>
      <c r="I116" s="108"/>
      <c r="J116" s="109"/>
    </row>
    <row r="117" spans="2:10" x14ac:dyDescent="0.2">
      <c r="B117" s="110"/>
      <c r="C117" s="111"/>
      <c r="D117" s="111"/>
      <c r="E117" s="111"/>
      <c r="F117" s="111"/>
      <c r="G117" s="111"/>
      <c r="H117" s="111"/>
      <c r="I117" s="111"/>
      <c r="J117" s="112"/>
    </row>
    <row r="118" spans="2:10" x14ac:dyDescent="0.2">
      <c r="B118" s="9"/>
      <c r="C118" s="10"/>
      <c r="D118" s="11"/>
      <c r="E118" s="12"/>
      <c r="F118" s="13"/>
      <c r="G118" s="60"/>
      <c r="H118" s="60"/>
      <c r="I118" s="9"/>
      <c r="J118" s="9"/>
    </row>
    <row r="119" spans="2:10" x14ac:dyDescent="0.2">
      <c r="B119" s="27" t="e">
        <f>#REF!</f>
        <v>#REF!</v>
      </c>
      <c r="C119" s="28" t="e">
        <f>#REF!</f>
        <v>#REF!</v>
      </c>
      <c r="D119" s="66" t="e">
        <f>(#REF!)+(#REF!*$C$6)</f>
        <v>#REF!</v>
      </c>
      <c r="E119" s="30" t="e">
        <f>(D119*USD_GBP)</f>
        <v>#REF!</v>
      </c>
      <c r="F119" s="31" t="e">
        <f>(D119*USD_EURO)</f>
        <v>#REF!</v>
      </c>
      <c r="G119" s="77" t="e">
        <f>(D119*USD_AUD)</f>
        <v>#REF!</v>
      </c>
      <c r="H119" s="77" t="e">
        <f>($D119*USD_CAD)</f>
        <v>#REF!</v>
      </c>
      <c r="I119" s="27" t="e">
        <f>#REF!</f>
        <v>#REF!</v>
      </c>
      <c r="J119" s="32" t="e">
        <f>#REF!</f>
        <v>#REF!</v>
      </c>
    </row>
    <row r="120" spans="2:10" ht="15.5" customHeight="1" x14ac:dyDescent="0.2">
      <c r="B120" s="27" t="s">
        <v>42</v>
      </c>
      <c r="C120" s="28" t="e">
        <f>#REF!</f>
        <v>#REF!</v>
      </c>
      <c r="D120" s="66" t="e">
        <f>(#REF!)+(#REF!*$C$6)</f>
        <v>#REF!</v>
      </c>
      <c r="E120" s="7" t="e">
        <f>(D120*USD_GBP)</f>
        <v>#REF!</v>
      </c>
      <c r="F120" s="8" t="e">
        <f>(D120*USD_EURO)</f>
        <v>#REF!</v>
      </c>
      <c r="G120" s="51" t="e">
        <f>(D120*USD_AUD)</f>
        <v>#REF!</v>
      </c>
      <c r="H120" s="51" t="e">
        <f>($D120*USD_CAD)</f>
        <v>#REF!</v>
      </c>
      <c r="I120" s="27" t="e">
        <f>#REF!</f>
        <v>#REF!</v>
      </c>
      <c r="J120" s="32"/>
    </row>
    <row r="121" spans="2:10" ht="15.5" customHeight="1" x14ac:dyDescent="0.2">
      <c r="B121" s="24" t="e">
        <f>#REF!</f>
        <v>#REF!</v>
      </c>
      <c r="C121" s="24" t="e">
        <f>#REF!</f>
        <v>#REF!</v>
      </c>
      <c r="D121" s="67" t="e">
        <f>(#REF!)+(#REF!*$C$6)</f>
        <v>#REF!</v>
      </c>
      <c r="E121" s="25" t="e">
        <f>(D121*USD_GBP)</f>
        <v>#REF!</v>
      </c>
      <c r="F121" s="26" t="e">
        <f>(D121*USD_EURO)</f>
        <v>#REF!</v>
      </c>
      <c r="G121" s="90" t="e">
        <f>(D121*USD_AUD)</f>
        <v>#REF!</v>
      </c>
      <c r="H121" s="90" t="e">
        <f>($D121*USD_CAD)</f>
        <v>#REF!</v>
      </c>
      <c r="I121" s="24" t="e">
        <f>#REF!</f>
        <v>#REF!</v>
      </c>
      <c r="J121" s="24" t="e">
        <f>#REF!</f>
        <v>#REF!</v>
      </c>
    </row>
    <row r="122" spans="2:10" x14ac:dyDescent="0.2">
      <c r="G122" s="58"/>
      <c r="H122" s="58"/>
    </row>
    <row r="123" spans="2:10" ht="15" customHeight="1" x14ac:dyDescent="0.2">
      <c r="B123" s="107" t="s">
        <v>43</v>
      </c>
      <c r="C123" s="108"/>
      <c r="D123" s="108"/>
      <c r="E123" s="108"/>
      <c r="F123" s="108"/>
      <c r="G123" s="108"/>
      <c r="H123" s="108"/>
      <c r="I123" s="108"/>
      <c r="J123" s="109"/>
    </row>
    <row r="124" spans="2:10" ht="15" customHeight="1" x14ac:dyDescent="0.2">
      <c r="B124" s="110"/>
      <c r="C124" s="111"/>
      <c r="D124" s="111"/>
      <c r="E124" s="111"/>
      <c r="F124" s="111"/>
      <c r="G124" s="111"/>
      <c r="H124" s="111"/>
      <c r="I124" s="111"/>
      <c r="J124" s="112"/>
    </row>
    <row r="125" spans="2:10" x14ac:dyDescent="0.2">
      <c r="G125" s="58"/>
      <c r="H125" s="58"/>
    </row>
    <row r="126" spans="2:10" ht="17" x14ac:dyDescent="0.2">
      <c r="B126" s="27" t="s">
        <v>44</v>
      </c>
      <c r="C126" s="28" t="e">
        <f>#REF!</f>
        <v>#REF!</v>
      </c>
      <c r="D126" s="38" t="e">
        <f>(#REF!)+(#REF!*$C$6)</f>
        <v>#REF!</v>
      </c>
      <c r="E126" s="7" t="e">
        <f t="shared" ref="E126" si="24">(D126*USD_GBP)</f>
        <v>#REF!</v>
      </c>
      <c r="F126" s="8" t="e">
        <f t="shared" ref="F126" si="25">(D126*USD_EURO)</f>
        <v>#REF!</v>
      </c>
      <c r="G126" s="51" t="e">
        <f t="shared" ref="G126" si="26">(D126*USD_AUD)</f>
        <v>#REF!</v>
      </c>
      <c r="H126" s="51" t="e">
        <f>($D126*USD_CAD)</f>
        <v>#REF!</v>
      </c>
      <c r="I126" s="27" t="e">
        <f>#REF!</f>
        <v>#REF!</v>
      </c>
      <c r="J126" s="32"/>
    </row>
    <row r="127" spans="2:10" x14ac:dyDescent="0.2">
      <c r="B127" s="24" t="e">
        <f>#REF!</f>
        <v>#REF!</v>
      </c>
      <c r="C127" s="53" t="e">
        <f>#REF!</f>
        <v>#REF!</v>
      </c>
      <c r="D127" s="82" t="e">
        <f>(#REF!)+(#REF!*$C$6)</f>
        <v>#REF!</v>
      </c>
      <c r="E127" s="25" t="e">
        <f>(D127*USD_GBP)</f>
        <v>#REF!</v>
      </c>
      <c r="F127" s="26" t="e">
        <f>(D127*USD_EURO)</f>
        <v>#REF!</v>
      </c>
      <c r="G127" s="55" t="e">
        <f>(D127*USD_AUD)</f>
        <v>#REF!</v>
      </c>
      <c r="H127" s="55" t="e">
        <f>($D127*USD_CAD)</f>
        <v>#REF!</v>
      </c>
      <c r="I127" s="24" t="e">
        <f>#REF!</f>
        <v>#REF!</v>
      </c>
      <c r="J127" s="100" t="e">
        <f>#REF!</f>
        <v>#REF!</v>
      </c>
    </row>
    <row r="128" spans="2:10" ht="17" x14ac:dyDescent="0.2">
      <c r="B128" s="24" t="e">
        <f>#REF!</f>
        <v>#REF!</v>
      </c>
      <c r="C128" s="53" t="s">
        <v>38</v>
      </c>
      <c r="D128" s="82" t="e">
        <f>(#REF!)+(#REF!*$C$6)</f>
        <v>#REF!</v>
      </c>
      <c r="E128" s="25" t="e">
        <f>(D128*USD_GBP)</f>
        <v>#REF!</v>
      </c>
      <c r="F128" s="26" t="e">
        <f>(D128*USD_EURO)</f>
        <v>#REF!</v>
      </c>
      <c r="G128" s="55" t="e">
        <f>(D128*USD_AUD)</f>
        <v>#REF!</v>
      </c>
      <c r="H128" s="55" t="e">
        <f>($D128*USD_CAD)</f>
        <v>#REF!</v>
      </c>
      <c r="I128" s="24" t="e">
        <f>#REF!</f>
        <v>#REF!</v>
      </c>
      <c r="J128" s="100" t="e">
        <f>#REF!</f>
        <v>#REF!</v>
      </c>
    </row>
    <row r="129" spans="2:10" ht="17" thickBot="1" x14ac:dyDescent="0.25">
      <c r="B129" s="39"/>
      <c r="C129" s="40"/>
      <c r="D129" s="41"/>
      <c r="E129" s="42"/>
      <c r="F129" s="43"/>
      <c r="G129" s="60"/>
      <c r="H129" s="60"/>
      <c r="I129" s="37"/>
      <c r="J129" s="37"/>
    </row>
    <row r="130" spans="2:10" x14ac:dyDescent="0.2">
      <c r="B130" s="115" t="s">
        <v>45</v>
      </c>
      <c r="C130" s="116"/>
      <c r="D130" s="116"/>
      <c r="E130" s="116"/>
      <c r="F130" s="116"/>
      <c r="G130" s="116"/>
      <c r="H130" s="116"/>
      <c r="I130" s="116"/>
      <c r="J130" s="117"/>
    </row>
    <row r="131" spans="2:10" ht="17" thickBot="1" x14ac:dyDescent="0.25">
      <c r="B131" s="118"/>
      <c r="C131" s="119"/>
      <c r="D131" s="119"/>
      <c r="E131" s="119"/>
      <c r="F131" s="119"/>
      <c r="G131" s="119"/>
      <c r="H131" s="119"/>
      <c r="I131" s="119"/>
      <c r="J131" s="120"/>
    </row>
    <row r="132" spans="2:10" x14ac:dyDescent="0.2">
      <c r="G132" s="58"/>
      <c r="H132" s="58"/>
    </row>
    <row r="133" spans="2:10" ht="15" customHeight="1" x14ac:dyDescent="0.2">
      <c r="B133" s="107" t="s">
        <v>46</v>
      </c>
      <c r="C133" s="108"/>
      <c r="D133" s="108"/>
      <c r="E133" s="108"/>
      <c r="F133" s="108"/>
      <c r="G133" s="108"/>
      <c r="H133" s="108"/>
      <c r="I133" s="108"/>
      <c r="J133" s="109"/>
    </row>
    <row r="134" spans="2:10" ht="15" customHeight="1" x14ac:dyDescent="0.2">
      <c r="B134" s="110"/>
      <c r="C134" s="111"/>
      <c r="D134" s="111"/>
      <c r="E134" s="111"/>
      <c r="F134" s="111"/>
      <c r="G134" s="111"/>
      <c r="H134" s="111"/>
      <c r="I134" s="111"/>
      <c r="J134" s="112"/>
    </row>
    <row r="135" spans="2:10" x14ac:dyDescent="0.2">
      <c r="G135" s="58"/>
      <c r="H135" s="58"/>
    </row>
    <row r="136" spans="2:10" ht="30" customHeight="1" x14ac:dyDescent="0.2">
      <c r="B136" s="4" t="s">
        <v>47</v>
      </c>
      <c r="C136" s="17" t="s">
        <v>48</v>
      </c>
      <c r="D136" s="56"/>
      <c r="E136" s="56"/>
      <c r="F136" s="56"/>
      <c r="G136" s="51"/>
      <c r="H136" s="51"/>
      <c r="I136" s="17" t="e">
        <f>#REF!</f>
        <v>#REF!</v>
      </c>
      <c r="J136" s="101" t="s">
        <v>49</v>
      </c>
    </row>
    <row r="137" spans="2:10" x14ac:dyDescent="0.2">
      <c r="G137" s="58"/>
      <c r="H137" s="58"/>
    </row>
    <row r="138" spans="2:10" x14ac:dyDescent="0.2">
      <c r="B138" s="107" t="s">
        <v>50</v>
      </c>
      <c r="C138" s="108"/>
      <c r="D138" s="108"/>
      <c r="E138" s="108"/>
      <c r="F138" s="108"/>
      <c r="G138" s="108"/>
      <c r="H138" s="108"/>
      <c r="I138" s="108"/>
      <c r="J138" s="109"/>
    </row>
    <row r="139" spans="2:10" x14ac:dyDescent="0.2">
      <c r="B139" s="110"/>
      <c r="C139" s="111"/>
      <c r="D139" s="111"/>
      <c r="E139" s="111"/>
      <c r="F139" s="111"/>
      <c r="G139" s="111"/>
      <c r="H139" s="111"/>
      <c r="I139" s="111"/>
      <c r="J139" s="112"/>
    </row>
    <row r="140" spans="2:10" x14ac:dyDescent="0.2">
      <c r="G140" s="58"/>
      <c r="H140" s="58"/>
    </row>
    <row r="141" spans="2:10" x14ac:dyDescent="0.2">
      <c r="B141" s="114" t="s">
        <v>51</v>
      </c>
      <c r="C141" s="114"/>
      <c r="D141" s="114"/>
      <c r="E141" s="114"/>
      <c r="F141" s="114"/>
      <c r="G141" s="114"/>
      <c r="H141" s="114"/>
      <c r="I141" s="114"/>
      <c r="J141" s="114"/>
    </row>
    <row r="142" spans="2:10" ht="36.25" customHeight="1" x14ac:dyDescent="0.2">
      <c r="B142" s="4" t="s">
        <v>52</v>
      </c>
      <c r="C142" s="17" t="s">
        <v>53</v>
      </c>
      <c r="D142" s="69">
        <v>175000</v>
      </c>
      <c r="E142" s="7" t="e">
        <f>(D142*USD_GBP)</f>
        <v>#REF!</v>
      </c>
      <c r="F142" s="8" t="e">
        <f>(D142*USD_EURO)</f>
        <v>#REF!</v>
      </c>
      <c r="G142" s="51" t="e">
        <f>(D142*USD_AUD)</f>
        <v>#REF!</v>
      </c>
      <c r="H142" s="51" t="e">
        <f>($D142*USD_CAD)</f>
        <v>#REF!</v>
      </c>
      <c r="I142" s="17" t="e">
        <f>#REF!</f>
        <v>#REF!</v>
      </c>
      <c r="J142" s="99" t="s">
        <v>54</v>
      </c>
    </row>
    <row r="143" spans="2:10" x14ac:dyDescent="0.2">
      <c r="G143" s="58"/>
      <c r="H143" s="58"/>
    </row>
    <row r="144" spans="2:10" x14ac:dyDescent="0.2">
      <c r="B144" s="107" t="s">
        <v>55</v>
      </c>
      <c r="C144" s="108"/>
      <c r="D144" s="108"/>
      <c r="E144" s="108"/>
      <c r="F144" s="108"/>
      <c r="G144" s="108"/>
      <c r="H144" s="108"/>
      <c r="I144" s="108"/>
      <c r="J144" s="109"/>
    </row>
    <row r="145" spans="2:10" x14ac:dyDescent="0.2">
      <c r="B145" s="110"/>
      <c r="C145" s="111"/>
      <c r="D145" s="111"/>
      <c r="E145" s="111"/>
      <c r="F145" s="111"/>
      <c r="G145" s="111"/>
      <c r="H145" s="111"/>
      <c r="I145" s="111"/>
      <c r="J145" s="112"/>
    </row>
    <row r="146" spans="2:10" x14ac:dyDescent="0.2">
      <c r="G146" s="58"/>
      <c r="H146" s="58"/>
    </row>
    <row r="147" spans="2:10" ht="36.25" customHeight="1" x14ac:dyDescent="0.2">
      <c r="B147" s="27" t="s">
        <v>56</v>
      </c>
      <c r="C147" s="28" t="s">
        <v>57</v>
      </c>
      <c r="D147" s="66">
        <v>100</v>
      </c>
      <c r="E147" s="7" t="e">
        <f>(D147*USD_GBP)</f>
        <v>#REF!</v>
      </c>
      <c r="F147" s="8" t="e">
        <f>(D147*USD_EURO)</f>
        <v>#REF!</v>
      </c>
      <c r="G147" s="51" t="e">
        <f>(D147*USD_AUD)</f>
        <v>#REF!</v>
      </c>
      <c r="H147" s="51" t="e">
        <f>($D147*USD_CAD)</f>
        <v>#REF!</v>
      </c>
      <c r="I147" s="17" t="e">
        <f>#REF!</f>
        <v>#REF!</v>
      </c>
      <c r="J147" s="32" t="s">
        <v>58</v>
      </c>
    </row>
  </sheetData>
  <mergeCells count="28">
    <mergeCell ref="J35:J41"/>
    <mergeCell ref="B12:J13"/>
    <mergeCell ref="B15:J16"/>
    <mergeCell ref="B25:J26"/>
    <mergeCell ref="B28:J28"/>
    <mergeCell ref="B34:J34"/>
    <mergeCell ref="J29:J30"/>
    <mergeCell ref="B8:J9"/>
    <mergeCell ref="B10:B11"/>
    <mergeCell ref="C10:C11"/>
    <mergeCell ref="J10:J11"/>
    <mergeCell ref="I10:I11"/>
    <mergeCell ref="D10:H10"/>
    <mergeCell ref="B144:J145"/>
    <mergeCell ref="J42:J43"/>
    <mergeCell ref="B138:J139"/>
    <mergeCell ref="B98:J98"/>
    <mergeCell ref="B45:J46"/>
    <mergeCell ref="B74:J75"/>
    <mergeCell ref="B116:J117"/>
    <mergeCell ref="B102:J102"/>
    <mergeCell ref="B123:J124"/>
    <mergeCell ref="B130:J131"/>
    <mergeCell ref="B133:J134"/>
    <mergeCell ref="B141:J141"/>
    <mergeCell ref="B65:J66"/>
    <mergeCell ref="B88:J89"/>
    <mergeCell ref="B54:J55"/>
  </mergeCells>
  <phoneticPr fontId="6" type="noConversion"/>
  <hyperlinks>
    <hyperlink ref="B8:J9" location="'Seat Definition'!A1" display="CONCURRENT PRICING" xr:uid="{00000000-0004-0000-0200-000000000000}"/>
    <hyperlink ref="G8:G9" location="'Seat Definition'!A1" display="CONCURRENT PRICING" xr:uid="{00000000-0004-0000-0200-000001000000}"/>
    <hyperlink ref="H8:H9" location="'Seat Definition'!A1" display="CONCURRENT PRICING" xr:uid="{00000000-0004-0000-0200-000002000000}"/>
  </hyperlinks>
  <printOptions horizontalCentered="1"/>
  <pageMargins left="0.25" right="0.25" top="0.5" bottom="0.5" header="0.3" footer="0.3"/>
  <pageSetup scale="55" fitToHeight="0" orientation="portrait" r:id="rId1"/>
  <headerFooter>
    <oddFooter>Page &amp;P of &amp;N</oddFooter>
  </headerFooter>
  <rowBreaks count="1" manualBreakCount="1">
    <brk id="73"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tabSelected="1" zoomScale="175" zoomScaleNormal="175" workbookViewId="0">
      <selection activeCell="B6" sqref="B6:E6"/>
    </sheetView>
  </sheetViews>
  <sheetFormatPr baseColWidth="10" defaultColWidth="11" defaultRowHeight="16" x14ac:dyDescent="0.2"/>
  <cols>
    <col min="1" max="1" width="23.83203125" customWidth="1"/>
    <col min="2" max="2" width="9.6640625" customWidth="1"/>
    <col min="3" max="4" width="11.6640625" customWidth="1"/>
    <col min="5" max="5" width="105.1640625" customWidth="1"/>
  </cols>
  <sheetData>
    <row r="1" spans="1:5" x14ac:dyDescent="0.2">
      <c r="A1" s="104" t="s">
        <v>69</v>
      </c>
      <c r="B1" s="104"/>
      <c r="C1" s="104"/>
      <c r="D1" s="104"/>
      <c r="E1" s="104" t="s">
        <v>93</v>
      </c>
    </row>
    <row r="2" spans="1:5" ht="32" customHeight="1" x14ac:dyDescent="0.2">
      <c r="A2" s="105" t="s">
        <v>70</v>
      </c>
      <c r="B2" s="136" t="s">
        <v>98</v>
      </c>
      <c r="C2" s="137"/>
      <c r="D2" s="137"/>
      <c r="E2" s="138"/>
    </row>
    <row r="3" spans="1:5" ht="32" customHeight="1" x14ac:dyDescent="0.2">
      <c r="A3" s="105" t="s">
        <v>71</v>
      </c>
      <c r="B3" s="136" t="s">
        <v>101</v>
      </c>
      <c r="C3" s="137"/>
      <c r="D3" s="137"/>
      <c r="E3" s="138"/>
    </row>
    <row r="4" spans="1:5" ht="36.5" customHeight="1" x14ac:dyDescent="0.2">
      <c r="A4" s="105" t="s">
        <v>72</v>
      </c>
      <c r="B4" s="136" t="s">
        <v>99</v>
      </c>
      <c r="C4" s="137"/>
      <c r="D4" s="137"/>
      <c r="E4" s="138"/>
    </row>
    <row r="5" spans="1:5" ht="56.5" customHeight="1" x14ac:dyDescent="0.2">
      <c r="A5" s="105" t="s">
        <v>73</v>
      </c>
      <c r="B5" s="136" t="s">
        <v>102</v>
      </c>
      <c r="C5" s="137"/>
      <c r="D5" s="137"/>
      <c r="E5" s="138"/>
    </row>
    <row r="6" spans="1:5" ht="54.5" customHeight="1" x14ac:dyDescent="0.2">
      <c r="A6" s="105" t="s">
        <v>85</v>
      </c>
      <c r="B6" s="136" t="s">
        <v>103</v>
      </c>
      <c r="C6" s="137"/>
      <c r="D6" s="137"/>
      <c r="E6" s="138"/>
    </row>
    <row r="7" spans="1:5" ht="28.25" customHeight="1" x14ac:dyDescent="0.2">
      <c r="A7" s="105" t="s">
        <v>100</v>
      </c>
      <c r="B7" s="136" t="s">
        <v>104</v>
      </c>
      <c r="C7" s="137"/>
      <c r="D7" s="137"/>
      <c r="E7" s="138"/>
    </row>
    <row r="8" spans="1:5" ht="28.25" customHeight="1" x14ac:dyDescent="0.2">
      <c r="A8" s="105" t="s">
        <v>74</v>
      </c>
      <c r="B8" s="136" t="s">
        <v>86</v>
      </c>
      <c r="C8" s="137"/>
      <c r="D8" s="137"/>
      <c r="E8" s="138"/>
    </row>
    <row r="9" spans="1:5" ht="19.25" customHeight="1" x14ac:dyDescent="0.2">
      <c r="A9" s="105" t="s">
        <v>87</v>
      </c>
      <c r="B9" s="136" t="s">
        <v>83</v>
      </c>
      <c r="C9" s="137"/>
      <c r="D9" s="137"/>
      <c r="E9" s="138"/>
    </row>
    <row r="10" spans="1:5" ht="30" customHeight="1" x14ac:dyDescent="0.2">
      <c r="A10" s="106" t="s">
        <v>84</v>
      </c>
      <c r="B10" s="136" t="s">
        <v>88</v>
      </c>
      <c r="C10" s="137"/>
      <c r="D10" s="137"/>
      <c r="E10" s="138"/>
    </row>
    <row r="11" spans="1:5" ht="28.25" customHeight="1" x14ac:dyDescent="0.2">
      <c r="A11" s="105" t="s">
        <v>75</v>
      </c>
      <c r="B11" s="136" t="s">
        <v>95</v>
      </c>
      <c r="C11" s="137"/>
      <c r="D11" s="137"/>
      <c r="E11" s="138"/>
    </row>
    <row r="12" spans="1:5" ht="28.25" customHeight="1" x14ac:dyDescent="0.2">
      <c r="A12" s="105" t="s">
        <v>76</v>
      </c>
      <c r="B12" s="136" t="s">
        <v>89</v>
      </c>
      <c r="C12" s="137"/>
      <c r="D12" s="137"/>
      <c r="E12" s="138"/>
    </row>
    <row r="13" spans="1:5" ht="30.5" customHeight="1" x14ac:dyDescent="0.2">
      <c r="A13" s="105" t="s">
        <v>77</v>
      </c>
      <c r="B13" s="136" t="s">
        <v>90</v>
      </c>
      <c r="C13" s="137"/>
      <c r="D13" s="137"/>
      <c r="E13" s="138"/>
    </row>
    <row r="14" spans="1:5" ht="39" customHeight="1" x14ac:dyDescent="0.2">
      <c r="A14" s="105" t="s">
        <v>78</v>
      </c>
      <c r="B14" s="136" t="s">
        <v>91</v>
      </c>
      <c r="C14" s="137"/>
      <c r="D14" s="137"/>
      <c r="E14" s="138"/>
    </row>
    <row r="15" spans="1:5" ht="39" customHeight="1" x14ac:dyDescent="0.2">
      <c r="A15" s="106" t="s">
        <v>79</v>
      </c>
      <c r="B15" s="136" t="s">
        <v>97</v>
      </c>
      <c r="C15" s="137"/>
      <c r="D15" s="137"/>
      <c r="E15" s="138"/>
    </row>
    <row r="16" spans="1:5" ht="75.5" customHeight="1" x14ac:dyDescent="0.2">
      <c r="A16" s="105" t="s">
        <v>80</v>
      </c>
      <c r="B16" s="136" t="s">
        <v>92</v>
      </c>
      <c r="C16" s="137"/>
      <c r="D16" s="137"/>
      <c r="E16" s="138"/>
    </row>
    <row r="17" spans="1:5" ht="79.25" customHeight="1" x14ac:dyDescent="0.2">
      <c r="A17" s="105" t="s">
        <v>81</v>
      </c>
      <c r="B17" s="136" t="s">
        <v>94</v>
      </c>
      <c r="C17" s="137"/>
      <c r="D17" s="137"/>
      <c r="E17" s="138"/>
    </row>
    <row r="18" spans="1:5" ht="39" customHeight="1" x14ac:dyDescent="0.2">
      <c r="A18" s="105" t="s">
        <v>82</v>
      </c>
      <c r="B18" s="136" t="s">
        <v>96</v>
      </c>
      <c r="C18" s="137"/>
      <c r="D18" s="137"/>
      <c r="E18" s="138"/>
    </row>
  </sheetData>
  <mergeCells count="17">
    <mergeCell ref="B15:E15"/>
    <mergeCell ref="B16:E16"/>
    <mergeCell ref="B18:E18"/>
    <mergeCell ref="B11:E11"/>
    <mergeCell ref="B12:E12"/>
    <mergeCell ref="B14:E14"/>
    <mergeCell ref="B13:E13"/>
    <mergeCell ref="B17:E17"/>
    <mergeCell ref="B2:E2"/>
    <mergeCell ref="B3:E3"/>
    <mergeCell ref="B4:E4"/>
    <mergeCell ref="B10:E10"/>
    <mergeCell ref="B6:E6"/>
    <mergeCell ref="B7:E7"/>
    <mergeCell ref="B5:E5"/>
    <mergeCell ref="B8:E8"/>
    <mergeCell ref="B9:E9"/>
  </mergeCells>
  <phoneticPr fontId="6" type="noConversion"/>
  <printOptions horizontalCentered="1" verticalCentered="1"/>
  <pageMargins left="0.25" right="0.25" top="0.75" bottom="0.75" header="0.3" footer="0.3"/>
  <pageSetup scale="65"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3C7C4130B44C4AA3F85F78000C8951" ma:contentTypeVersion="14" ma:contentTypeDescription="Create a new document." ma:contentTypeScope="" ma:versionID="971f31417ddae790f52f5abd5f915533">
  <xsd:schema xmlns:xsd="http://www.w3.org/2001/XMLSchema" xmlns:xs="http://www.w3.org/2001/XMLSchema" xmlns:p="http://schemas.microsoft.com/office/2006/metadata/properties" xmlns:ns3="cb8e72eb-e778-4b3b-b520-78660b5e5d55" xmlns:ns4="a21f0646-0427-4b23-ac1c-a524d233d2ae" targetNamespace="http://schemas.microsoft.com/office/2006/metadata/properties" ma:root="true" ma:fieldsID="511bd3acddd1a7dd23413a101ae35f9f" ns3:_="" ns4:_="">
    <xsd:import namespace="cb8e72eb-e778-4b3b-b520-78660b5e5d55"/>
    <xsd:import namespace="a21f0646-0427-4b23-ac1c-a524d233d2a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DateTaken" minOccurs="0"/>
                <xsd:element ref="ns4:MediaServiceAutoTags"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8e72eb-e778-4b3b-b520-78660b5e5d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21f0646-0427-4b23-ac1c-a524d233d2a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24E569-FB46-45A9-B8E8-155B6424F89C}">
  <ds:schemaRefs>
    <ds:schemaRef ds:uri="http://schemas.microsoft.com/sharepoint/v3/contenttype/forms"/>
  </ds:schemaRefs>
</ds:datastoreItem>
</file>

<file path=customXml/itemProps2.xml><?xml version="1.0" encoding="utf-8"?>
<ds:datastoreItem xmlns:ds="http://schemas.openxmlformats.org/officeDocument/2006/customXml" ds:itemID="{280BE29F-7F80-49F4-9E15-BAB2662FBFCD}">
  <ds:schemaRefs>
    <ds:schemaRef ds:uri="a21f0646-0427-4b23-ac1c-a524d233d2ae"/>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cb8e72eb-e778-4b3b-b520-78660b5e5d55"/>
    <ds:schemaRef ds:uri="http://www.w3.org/XML/1998/namespace"/>
  </ds:schemaRefs>
</ds:datastoreItem>
</file>

<file path=customXml/itemProps3.xml><?xml version="1.0" encoding="utf-8"?>
<ds:datastoreItem xmlns:ds="http://schemas.openxmlformats.org/officeDocument/2006/customXml" ds:itemID="{71E93576-1156-46D8-8D16-FDB8584A6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8e72eb-e778-4b3b-b520-78660b5e5d55"/>
    <ds:schemaRef ds:uri="a21f0646-0427-4b23-ac1c-a524d233d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Concurrent Pricing</vt:lpstr>
      <vt:lpstr>Definitions</vt:lpstr>
      <vt:lpstr>'Concurrent Pricing'!Print_Area</vt:lpstr>
      <vt:lpstr>Definitions!Print_Area</vt:lpstr>
      <vt:lpstr>'Concurrent Pricing'!Print_Titles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2018-08-20T18:18:44Z</dcterms:created>
  <dcterms:modified xsi:type="dcterms:W3CDTF">2021-10-26T23:56:28Z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0x010100BB3C7C4130B44C4AA3F85F78000C8951</vt:lpwstr>
  </property>
</Properties>
</file>